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DP81" i="4" l="1"/>
  <c r="GQ39" i="4" l="1"/>
  <c r="EQ39" i="4"/>
  <c r="GD42" i="4"/>
  <c r="ED42" i="4"/>
  <c r="DM42" i="4"/>
  <c r="CZ42" i="4" s="1"/>
  <c r="HD44" i="4"/>
  <c r="GQ44" i="4"/>
  <c r="FD44" i="4"/>
  <c r="EQ44" i="4"/>
  <c r="DQ44" i="4" s="1"/>
  <c r="DN44" i="4"/>
  <c r="CZ44" i="4" s="1"/>
  <c r="FQ44" i="4" l="1"/>
  <c r="DP86" i="4"/>
  <c r="DP91" i="4"/>
  <c r="DM91" i="4"/>
  <c r="FQ93" i="4"/>
  <c r="DQ93" i="4"/>
  <c r="CZ93" i="4"/>
  <c r="FQ92" i="4"/>
  <c r="DQ92" i="4"/>
  <c r="CZ92" i="4"/>
  <c r="CZ111" i="4"/>
  <c r="DM75" i="4" l="1"/>
  <c r="FQ54" i="4"/>
  <c r="GD86" i="4"/>
  <c r="DQ70" i="4"/>
  <c r="DP75" i="4"/>
  <c r="DP69" i="4" s="1"/>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75" i="4" l="1"/>
  <c r="FD69" i="4" s="1"/>
  <c r="HD69" i="4"/>
  <c r="HD68" i="4" s="1"/>
  <c r="FQ77" i="4"/>
  <c r="DQ77" i="4"/>
  <c r="FQ70" i="4"/>
  <c r="CZ39" i="4" l="1"/>
  <c r="CZ41" i="4"/>
  <c r="FQ41" i="4"/>
  <c r="DQ41" i="4"/>
  <c r="DQ39" i="4"/>
  <c r="FQ39" i="4"/>
  <c r="DQ54" i="4"/>
  <c r="CZ54" i="4"/>
  <c r="CZ56" i="4"/>
  <c r="DQ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ED75" i="4"/>
  <c r="DO38" i="4"/>
  <c r="DO94" i="4" s="1"/>
  <c r="DO68" i="4" s="1"/>
  <c r="DP38" i="4"/>
  <c r="DP94" i="4" s="1"/>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ED69" i="4" l="1"/>
  <c r="CZ38" i="4"/>
  <c r="DQ96" i="4"/>
  <c r="CZ101" i="4"/>
  <c r="DM69" i="4"/>
  <c r="DM94" i="4" s="1"/>
  <c r="DM68" i="4" s="1"/>
  <c r="FQ101" i="4"/>
  <c r="FQ96" i="4"/>
  <c r="DB8" i="5"/>
  <c r="DQ38" i="4"/>
  <c r="GD69" i="4"/>
  <c r="GD94" i="4" s="1"/>
  <c r="FQ75" i="4"/>
  <c r="DQ75" i="4"/>
  <c r="FQ38" i="4"/>
  <c r="GQ94" i="4"/>
  <c r="FD94" i="4"/>
  <c r="EQ94" i="4"/>
  <c r="FQ42" i="4"/>
  <c r="DQ42" i="4"/>
  <c r="CZ75" i="4"/>
  <c r="IR94" i="4" l="1"/>
  <c r="DP68" i="4"/>
  <c r="DB21" i="5"/>
  <c r="DB20" i="5" s="1"/>
  <c r="CZ68" i="4"/>
  <c r="IS68" i="4" s="1"/>
  <c r="FD68" i="4"/>
  <c r="DN21" i="5"/>
  <c r="DN20" i="5" s="1"/>
  <c r="DN35" i="5"/>
  <c r="DN34" i="5" s="1"/>
  <c r="EQ68" i="4"/>
  <c r="DQ69" i="4"/>
  <c r="ED94" i="4"/>
  <c r="DQ94" i="4" s="1"/>
  <c r="DN8" i="5" s="1"/>
  <c r="GD68" i="4"/>
  <c r="FQ94" i="4"/>
  <c r="DZ8" i="5" s="1"/>
  <c r="DZ35" i="5"/>
  <c r="DZ34" i="5" s="1"/>
  <c r="GQ68" i="4"/>
  <c r="CZ94" i="4"/>
  <c r="FQ69"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<sst xmlns="http://schemas.openxmlformats.org/spreadsheetml/2006/main" count="520" uniqueCount="324">
  <si>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</si>
  <si>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</si>
  <si>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</si>
  <si>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</si>
  <si>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</si>
  <si>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</si>
  <si>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</si>
  <si>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</si>
  <si>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</si>
  <si>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</si>
  <si>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</si>
  <si>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</si>
  <si>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</si>
  <si>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</si>
  <si>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</si>
  <si>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</si>
  <si>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</si>
  <si>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</si>
  <si>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</si>
  <si>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</si>
  <si>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</si>
  <si>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</si>
  <si>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</si>
  <si>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</si>
  <si>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</si>
  <si>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</si>
  <si>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</si>
  <si>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</si>
  <si>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</si>
  <si>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</si>
  <si>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</si>
  <si>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</si>
  <si>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</si>
  <si>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</si>
  <si>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</si>
  <si>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</si>
  <si>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</si>
  <si>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</si>
  <si>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</si>
  <si>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</si>
  <si>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</si>
  <si>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</si>
  <si>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</si>
  <si>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</si>
  <si>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</si>
  <si>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</si>
  <si>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</si>
  <si>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</si>
  <si>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</si>
  <si>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</si>
  <si>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</si>
  <si>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</si>
  <si>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</si>
  <si>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</si>
  <si>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</si>
  <si>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</si>
  <si>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</si>
  <si>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</si>
  <si>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</si>
  <si>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</si>
  <si>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</si>
  <si>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</si>
  <si>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</si>
  <si>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</si>
  <si>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</si>
  <si>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</si>
  <si>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</si>
  <si>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</si>
  <si>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</si>
  <si>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</si>
  <si>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</si>
  <si>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</si>
  <si>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</si>
  <si>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</si>
  <si>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</si>
  <si>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</si>
  <si>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</si>
  <si>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</si>
  <si>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</si>
  <si>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</si>
  <si>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</si>
  <si>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</si>
  <si>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</si>
  <si>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</si>
  <si>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</si>
  <si>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</si>
  <si>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</si>
  <si>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</si>
  <si>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</si>
  <si>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</si>
  <si>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</si>
  <si>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</si>
  <si>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</si>
  <si>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</si>
  <si>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</si>
  <si>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</si>
  <si>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</si>
  <si>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</si>
  <si>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</si>
  <si>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</si>
  <si>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</si>
  <si>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</si>
  <si>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</si>
  <si>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</si>
  <si>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</si>
  <si>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</si>
  <si>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</si>
  <si>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</si>
  <si>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</si>
  <si>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</si>
  <si>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</si>
  <si>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</si>
  <si>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</si>
  <si>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</si>
  <si>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</si>
  <si>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</si>
  <si>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</si>
  <si>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</si>
  <si>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</si>
  <si>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</si>
  <si>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</si>
  <si>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</si>
  <si>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</si>
  <si>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</si>
  <si>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</si>
  <si>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</si>
  <si>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</si>
  <si>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</si>
  <si>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</si>
  <si>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</si>
  <si>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</si>
  <si>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</si>
  <si>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</si>
  <si>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</si>
  <si>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</si>
  <si>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</si>
  <si>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</si>
  <si>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</si>
  <si>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</si>
  <si>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</si>
  <si>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</si>
  <si>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</si>
  <si>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</si>
  <si>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</si>
  <si>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</si>
  <si>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</si>
  <si>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</si>
  <si>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</si>
  <si>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</si>
  <si>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</si>
  <si>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</si>
  <si>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</si>
  <si>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</si>
  <si>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</si>
  <si>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</si>
  <si>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</si>
  <si>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</si>
  <si>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</si>
  <si>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</si>
  <si>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</si>
  <si>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</si>
  <si>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</si>
  <si>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</si>
  <si>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</si>
  <si>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</si>
  <si>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</si>
  <si>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</si>
  <si>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</si>
  <si>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</si>
  <si>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</si>
  <si>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</si>
  <si>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</si>
  <si>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</si>
  <si>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</si>
  <si>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</si>
  <si>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</si>
  <si>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</si>
  <si>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</si>
  <si>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</si>
  <si>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</si>
  <si>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</si>
  <si>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</si>
  <si>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</si>
  <si>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</si>
  <si>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</si>
  <si>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</si>
  <si>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</si>
  <si>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</si>
  <si>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</si>
  <si>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</si>
  <si>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</si>
  <si>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</si>
  <si>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</si>
  <si>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</si>
  <si>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</si>
  <si>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</si>
  <si>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</si>
  <si>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</si>
  <si>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</si>
  <si>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</si>
  <si>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</si>
  <si>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</si>
  <si>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</si>
  <si>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</si>
  <si>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</si>
  <si>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</si>
  <si>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</si>
  <si>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</si>
  <si>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</si>
  <si>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</si>
  <si>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</si>
  <si>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</si>
  <si>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</si>
  <si>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</si>
  <si>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</si>
  <si>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</si>
  <si>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</si>
  <si>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</si>
  <si>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</si>
  <si>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</si>
  <si>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</si>
  <si>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</si>
  <si>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</si>
  <si>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</si>
  <si>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</si>
  <si>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</si>
  <si>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</si>
  <si>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</si>
  <si>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</si>
  <si>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</si>
  <si>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</si>
  <si>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</si>
  <si>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</si>
  <si>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</si>
  <si>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</si>
  <si>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</si>
  <si>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</si>
  <si>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</si>
  <si>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</si>
  <si>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</si>
  <si>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</si>
  <si>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</si>
  <si>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</si>
  <si>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</si>
  <si>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</si>
  <si>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</si>
  <si>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</si>
  <si>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</si>
  <si>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</si>
  <si>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</si>
  <si>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</si>
  <si>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</si>
  <si>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</si>
  <si>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</si>
  <si>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</si>
  <si>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</si>
  <si>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</si>
  <si>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</si>
  <si>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</si>
  <si>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</si>
  <si>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</si>
  <si>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</si>
  <si>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</si>
  <si>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</si>
  <si>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</si>
  <si>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</si>
  <si>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</si>
  <si>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</si>
  <si>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</si>
  <si>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</si>
  <si>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</si>
  <si>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</si>
  <si>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</si>
  <si>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</si>
  <si>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</si>
  <si>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</si>
  <si>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</si>
  <si>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</si>
  <si>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</si>
  <si>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</si>
  <si>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</si>
  <si>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</si>
  <si>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</si>
  <si>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</si>
  <si>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</si>
  <si>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</si>
  <si>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</si>
  <si>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</si>
  <si>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</si>
  <si>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</si>
  <si>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</si>
  <si>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</si>
  <si>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</si>
  <si>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</si>
  <si>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</si>
  <si>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</si>
  <si>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</si>
  <si>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</si>
  <si>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</si>
  <si>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</si>
  <si>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</si>
  <si>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</si>
  <si>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</si>
  <si>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</si>
  <si>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</si>
  <si>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</si>
  <si>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</si>
  <si>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</si>
  <si>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</si>
  <si>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</si>
  <si>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</si>
  <si>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</si>
  <si>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</si>
  <si>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</si>
  <si>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</si>
  <si>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</si>
  <si>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t>2023г.</t>
  </si>
  <si>
    <t xml:space="preserve">Директор </t>
  </si>
  <si>
    <t>Главный бухгалтер</t>
  </si>
  <si>
    <t>Н.Л.Полякова</t>
  </si>
  <si>
    <t>25</t>
  </si>
  <si>
    <t>февраля</t>
  </si>
  <si>
    <t>08</t>
  </si>
  <si>
    <r>
      <t>от "</t>
    </r>
    <r>
      <rPr>
        <u/>
        <sz val="10"/>
        <rFont val="Times New Roman"/>
        <family val="1"/>
        <charset val="204"/>
      </rPr>
      <t xml:space="preserve"> 08 </t>
    </r>
    <r>
      <rPr>
        <sz val="10"/>
        <rFont val="Times New Roman"/>
        <family val="1"/>
        <charset val="204"/>
      </rPr>
      <t xml:space="preserve"> " феврал</t>
    </r>
    <r>
      <rPr>
        <u/>
        <sz val="10"/>
        <rFont val="Times New Roman"/>
        <family val="1"/>
        <charset val="204"/>
      </rPr>
      <t xml:space="preserve">я </t>
    </r>
    <r>
      <rPr>
        <sz val="10"/>
        <rFont val="Times New Roman"/>
        <family val="1"/>
        <charset val="204"/>
      </rPr>
      <t xml:space="preserve">    </t>
    </r>
    <r>
      <rPr>
        <u/>
        <sz val="10"/>
        <rFont val="Times New Roman"/>
        <family val="1"/>
        <charset val="204"/>
      </rPr>
      <t>2023г.</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</si>
</sst>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 fillId="0" borderId="21" xfId="0" applyNumberFormat="1" applyFont="1" applyFill="1" applyBorder="1" applyAlignment="1">
      <alignment horizontal="left" vertical="top" wrapText="1"/>
    </xf>
    <xf numFmtId="49"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4" fillId="0" borderId="0" xfId="0" applyNumberFormat="1" applyFont="1" applyFill="1" applyBorder="1" applyAlignment="1">
      <alignment horizontal="right"/>
    </xf>
    <xf numFmtId="0" fontId="1" fillId="0" borderId="21" xfId="0" applyNumberFormat="1" applyFont="1" applyFill="1" applyBorder="1" applyAlignment="1">
      <alignment horizontal="left" wrapText="1"/>
    </xf>
    <xf numFmtId="4" fontId="6" fillId="0" borderId="21"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49" fontId="6" fillId="0" borderId="21" xfId="0" applyNumberFormat="1" applyFont="1" applyFill="1" applyBorder="1" applyAlignment="1">
      <alignment horizontal="center" vertical="top"/>
    </xf>
    <xf numFmtId="0" fontId="6" fillId="0" borderId="0" xfId="0" applyNumberFormat="1" applyFont="1" applyFill="1" applyBorder="1" applyAlignment="1">
      <alignment horizontal="right"/>
    </xf>
    <xf numFmtId="4" fontId="0" fillId="0" borderId="21" xfId="0" applyNumberFormat="1" applyBorder="1" applyAlignment="1">
      <alignment horizontal="center"/>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17" fillId="0" borderId="11" xfId="0" applyNumberFormat="1" applyFont="1" applyFill="1" applyBorder="1" applyAlignment="1">
      <alignment horizontal="center"/>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7"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1" xfId="0" applyFont="1" applyFill="1" applyBorder="1" applyAlignment="1">
      <alignment horizontal="center" vertical="center" wrapText="1"/>
    </xf>
    <xf numFmtId="4" fontId="0" fillId="0" borderId="21" xfId="0" applyNumberFormat="1" applyFill="1" applyBorder="1" applyAlignment="1">
      <alignment horizontal="center"/>
    </xf>
    <xf numFmtId="0" fontId="1" fillId="0" borderId="21" xfId="0" applyFont="1" applyBorder="1" applyAlignment="1">
      <alignment horizontal="center" vertical="center" wrapText="1"/>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4" fontId="16" fillId="0" borderId="21" xfId="0" applyNumberFormat="1" applyFont="1" applyBorder="1" applyAlignment="1">
      <alignment horizontal="center"/>
    </xf>
    <xf numFmtId="0" fontId="0" fillId="0" borderId="21" xfId="0"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0" fontId="0" fillId="0" borderId="21" xfId="0" applyBorder="1" applyAlignment="1">
      <alignment horizontal="left" wrapText="1"/>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xf numFmtId="0" fontId="1" fillId="0" borderId="21" xfId="0" applyNumberFormat="1" applyFont="1" applyFill="1" applyBorder="1" applyAlignment="1">
      <alignment horizontal="left" indent="3"/>
    </xf>
    <xf numFmtId="0" fontId="6"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7" fillId="0" borderId="0" xfId="0" applyNumberFormat="1" applyFont="1" applyFill="1" applyBorder="1" applyAlignment="1">
      <alignment horizontal="left"/>
    </xf>
    <xf numFmtId="0" fontId="0" fillId="0" borderId="21" xfId="0" applyBorder="1" applyAlignment="1">
      <alignment horizontal="center" vertical="center"/>
    </xf>
    <xf numFmtId="2" fontId="6" fillId="0" borderId="21" xfId="0" applyNumberFormat="1" applyFont="1" applyFill="1" applyBorder="1" applyAlignment="1">
      <alignment horizontal="left" wrapText="1"/>
    </xf>
    <xf numFmtId="2" fontId="6" fillId="0" borderId="21" xfId="0" applyNumberFormat="1" applyFont="1" applyFill="1" applyBorder="1" applyAlignment="1">
      <alignment horizontal="center" vertic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18"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1" fillId="0" borderId="18" xfId="0" applyNumberFormat="1" applyFont="1" applyFill="1" applyBorder="1" applyAlignment="1">
      <alignment horizontal="left" wrapText="1" indent="4"/>
    </xf>
    <xf numFmtId="0" fontId="0" fillId="0" borderId="15" xfId="0" applyBorder="1" applyAlignment="1">
      <alignment horizontal="left" indent="4"/>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31" xfId="0" applyNumberFormat="1" applyFont="1" applyFill="1" applyBorder="1" applyAlignment="1">
      <alignment horizontal="center"/>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49"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0" fontId="17" fillId="0" borderId="0" xfId="0" applyNumberFormat="1" applyFont="1" applyBorder="1" applyAlignment="1">
      <alignment horizontal="left"/>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0" xfId="0" applyNumberFormat="1" applyFont="1" applyFill="1" applyBorder="1" applyAlignment="1">
      <alignment horizontal="center"/>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28"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view="pageBreakPreview" topLeftCell="A82" zoomScale="110" zoomScaleNormal="110" zoomScaleSheetLayoutView="110" workbookViewId="0">
      <selection activeCell="DP61" sqref="DP61"/>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69" t="s">
        <v>0</v>
      </c>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row>
    <row r="2" spans="12:247" s="6" customFormat="1" ht="42" hidden="1" customHeight="1" x14ac:dyDescent="0.2">
      <c r="DI2" s="170" t="s">
        <v>107</v>
      </c>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row>
    <row r="3" spans="12:247" ht="12.75" hidden="1" customHeight="1" x14ac:dyDescent="0.2">
      <c r="DI3" s="171" t="s">
        <v>178</v>
      </c>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row>
    <row r="4" spans="12:247" ht="6" hidden="1" customHeight="1" x14ac:dyDescent="0.2"/>
    <row r="5" spans="12:247" s="6" customFormat="1" ht="10.5" hidden="1" customHeight="1" x14ac:dyDescent="0.2">
      <c r="DI5" s="169" t="s">
        <v>16</v>
      </c>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row>
    <row r="6" spans="12:247" ht="8.25" customHeight="1" x14ac:dyDescent="0.2"/>
    <row r="7" spans="12:247" s="6" customFormat="1" ht="12.75" x14ac:dyDescent="0.2">
      <c r="ED7" s="64"/>
      <c r="EE7" s="64"/>
      <c r="EF7" s="64"/>
      <c r="EG7" s="64"/>
      <c r="EH7" s="168" t="s">
        <v>21</v>
      </c>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row>
    <row r="8" spans="12:247" s="6" customFormat="1" ht="12.75" x14ac:dyDescent="0.2">
      <c r="ED8" s="64"/>
      <c r="EE8" s="64"/>
      <c r="EF8" s="64"/>
      <c r="EG8" s="64"/>
      <c r="EH8" s="115" t="s">
        <v>306</v>
      </c>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82"/>
    </row>
    <row r="9" spans="12:247" s="7" customFormat="1" ht="13.5" customHeight="1" x14ac:dyDescent="0.2">
      <c r="ED9" s="64"/>
      <c r="EE9" s="64"/>
      <c r="EF9" s="64"/>
      <c r="EG9" s="64"/>
      <c r="EH9" s="161" t="s">
        <v>17</v>
      </c>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row>
    <row r="10" spans="12:247" s="6" customFormat="1" ht="12.75" x14ac:dyDescent="0.2">
      <c r="ED10" s="64"/>
      <c r="EE10" s="64"/>
      <c r="EF10" s="64"/>
      <c r="EG10" s="64"/>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247" s="7" customFormat="1" ht="10.5" customHeight="1" x14ac:dyDescent="0.15">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row>
    <row r="12" spans="12:247" s="6" customFormat="1" ht="12.75" x14ac:dyDescent="0.2">
      <c r="ED12" s="64"/>
      <c r="EE12" s="64"/>
      <c r="EF12" s="64"/>
      <c r="EG12" s="64"/>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82"/>
      <c r="GB12" s="82"/>
      <c r="GC12" s="82"/>
      <c r="GD12" s="82"/>
      <c r="GE12" s="82"/>
      <c r="GF12" s="82"/>
      <c r="GG12" s="82"/>
      <c r="GH12" s="82"/>
      <c r="GI12" s="82"/>
      <c r="GJ12" s="82"/>
      <c r="GK12" s="82"/>
      <c r="GL12" s="82"/>
      <c r="GM12" s="115" t="s">
        <v>307</v>
      </c>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82"/>
    </row>
    <row r="13" spans="12:247" s="7" customFormat="1" ht="14.25" customHeight="1" x14ac:dyDescent="0.2">
      <c r="ED13" s="64"/>
      <c r="EE13" s="64"/>
      <c r="EF13" s="64"/>
      <c r="EG13" s="64"/>
      <c r="EH13" s="161" t="s">
        <v>18</v>
      </c>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83"/>
      <c r="GB13" s="83"/>
      <c r="GC13" s="83"/>
      <c r="GD13" s="83"/>
      <c r="GE13" s="83"/>
      <c r="GF13" s="83"/>
      <c r="GG13" s="83"/>
      <c r="GH13" s="83"/>
      <c r="GI13" s="83"/>
      <c r="GJ13" s="83"/>
      <c r="GK13" s="83"/>
      <c r="GL13" s="83"/>
      <c r="GM13" s="116" t="s">
        <v>19</v>
      </c>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row>
    <row r="14" spans="12:247" s="6" customFormat="1" ht="12.75" x14ac:dyDescent="0.2">
      <c r="ED14" s="64"/>
      <c r="EE14" s="64"/>
      <c r="EF14" s="64"/>
      <c r="EG14" s="64"/>
      <c r="EH14" s="115">
        <v>8</v>
      </c>
      <c r="EI14" s="115"/>
      <c r="EJ14" s="115"/>
      <c r="EK14" s="115"/>
      <c r="EL14" s="115"/>
      <c r="EM14" s="115"/>
      <c r="EN14" s="115"/>
      <c r="EO14" s="64"/>
      <c r="EP14" s="117" t="s">
        <v>321</v>
      </c>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84"/>
      <c r="FX14" s="85"/>
      <c r="FY14" s="85"/>
      <c r="FZ14" s="118">
        <v>20</v>
      </c>
      <c r="GA14" s="118"/>
      <c r="GB14" s="118"/>
      <c r="GC14" s="172" t="s">
        <v>316</v>
      </c>
      <c r="GD14" s="172"/>
      <c r="GE14" s="172"/>
      <c r="GF14" s="172"/>
      <c r="GG14" s="172"/>
      <c r="GH14" s="172"/>
      <c r="GI14" s="172"/>
      <c r="GJ14" s="172"/>
      <c r="GK14" s="172"/>
      <c r="GL14" s="172"/>
      <c r="GM14" s="172"/>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18"/>
      <c r="IF14" s="118"/>
      <c r="IG14" s="118"/>
      <c r="IH14" s="172"/>
      <c r="II14" s="172"/>
      <c r="IJ14" s="172"/>
      <c r="IK14" s="181"/>
      <c r="IL14" s="181"/>
      <c r="IM14" s="181"/>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96" t="s">
        <v>308</v>
      </c>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Q16" s="119"/>
      <c r="DR16" s="119"/>
      <c r="DS16" s="119"/>
      <c r="DT16" s="120"/>
      <c r="DU16" s="120"/>
      <c r="DV16" s="120"/>
      <c r="DW16" s="120"/>
      <c r="FQ16" s="119"/>
      <c r="FR16" s="119"/>
      <c r="FS16" s="119"/>
      <c r="FT16" s="120"/>
      <c r="FU16" s="120"/>
      <c r="FV16" s="120"/>
      <c r="FW16" s="120"/>
    </row>
    <row r="17" spans="1:247" s="8" customFormat="1" ht="14.25" customHeight="1" x14ac:dyDescent="0.2">
      <c r="Z17" s="65"/>
      <c r="AA17" s="65"/>
      <c r="AB17" s="65"/>
      <c r="AC17" s="65"/>
      <c r="AD17" s="65"/>
      <c r="AE17" s="65"/>
      <c r="AF17" s="65"/>
      <c r="AG17" s="65"/>
      <c r="AH17" s="65"/>
      <c r="AI17" s="65"/>
      <c r="AJ17" s="65"/>
      <c r="AK17" s="65"/>
      <c r="AL17" s="65"/>
      <c r="AM17" s="65"/>
      <c r="AN17" s="177" t="s">
        <v>309</v>
      </c>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ID17" s="125" t="s">
        <v>22</v>
      </c>
      <c r="IE17" s="126"/>
      <c r="IF17" s="126"/>
      <c r="IG17" s="126"/>
      <c r="IH17" s="126"/>
      <c r="II17" s="126"/>
      <c r="IJ17" s="126"/>
      <c r="IK17" s="126"/>
      <c r="IL17" s="126"/>
      <c r="IM17" s="127"/>
    </row>
    <row r="18" spans="1:247" x14ac:dyDescent="0.2">
      <c r="DP18" s="56"/>
      <c r="ID18" s="128"/>
      <c r="IE18" s="129"/>
      <c r="IF18" s="129"/>
      <c r="IG18" s="129"/>
      <c r="IH18" s="129"/>
      <c r="II18" s="129"/>
      <c r="IJ18" s="129"/>
      <c r="IK18" s="129"/>
      <c r="IL18" s="129"/>
      <c r="IM18" s="130"/>
    </row>
    <row r="19" spans="1:247" ht="12.75" customHeight="1" x14ac:dyDescent="0.2">
      <c r="AD19" s="168" t="s">
        <v>323</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HS19" s="121" t="s">
        <v>260</v>
      </c>
      <c r="HT19" s="121"/>
      <c r="HU19" s="121"/>
      <c r="HV19" s="121"/>
      <c r="HW19" s="121"/>
      <c r="HX19" s="121"/>
      <c r="HY19" s="121"/>
      <c r="HZ19" s="9" t="s">
        <v>23</v>
      </c>
      <c r="IB19" s="9"/>
      <c r="ID19" s="99">
        <v>44965</v>
      </c>
      <c r="IE19" s="100"/>
      <c r="IF19" s="100"/>
      <c r="IG19" s="100"/>
      <c r="IH19" s="100"/>
      <c r="II19" s="100"/>
      <c r="IJ19" s="100"/>
      <c r="IK19" s="100"/>
      <c r="IL19" s="100"/>
      <c r="IM19" s="101"/>
    </row>
    <row r="20" spans="1:247" ht="16.5" customHeight="1" x14ac:dyDescent="0.2">
      <c r="A20" s="103" t="s">
        <v>302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HB20" s="122" t="s">
        <v>261</v>
      </c>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9" t="s">
        <v>24</v>
      </c>
      <c r="IB20" s="9"/>
      <c r="ID20" s="123" t="s">
        <v>294</v>
      </c>
      <c r="IE20" s="95"/>
      <c r="IF20" s="95"/>
      <c r="IG20" s="95"/>
      <c r="IH20" s="95"/>
      <c r="II20" s="95"/>
      <c r="IJ20" s="95"/>
      <c r="IK20" s="95"/>
      <c r="IL20" s="95"/>
      <c r="IM20" s="124"/>
    </row>
    <row r="21" spans="1:247" ht="24" customHeight="1" x14ac:dyDescent="0.2">
      <c r="A21" s="176" t="s">
        <v>301</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54"/>
      <c r="AA21" s="104" t="s">
        <v>242</v>
      </c>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HO21" s="122" t="s">
        <v>262</v>
      </c>
      <c r="HP21" s="122"/>
      <c r="HQ21" s="122"/>
      <c r="HR21" s="122"/>
      <c r="HS21" s="122"/>
      <c r="HT21" s="122"/>
      <c r="HU21" s="122"/>
      <c r="HV21" s="122"/>
      <c r="HW21" s="122"/>
      <c r="HX21" s="122"/>
      <c r="HY21" s="122"/>
      <c r="HZ21" s="9" t="s">
        <v>25</v>
      </c>
      <c r="IB21" s="9"/>
      <c r="ID21" s="128">
        <v>871</v>
      </c>
      <c r="IE21" s="129"/>
      <c r="IF21" s="129"/>
      <c r="IG21" s="129"/>
      <c r="IH21" s="129"/>
      <c r="II21" s="129"/>
      <c r="IJ21" s="129"/>
      <c r="IK21" s="129"/>
      <c r="IL21" s="129"/>
      <c r="IM21" s="130"/>
    </row>
    <row r="22" spans="1:247" ht="12.75" customHeight="1" x14ac:dyDescent="0.2">
      <c r="HB22" s="122" t="s">
        <v>261</v>
      </c>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9" t="s">
        <v>24</v>
      </c>
      <c r="IB22" s="9"/>
      <c r="ID22" s="123"/>
      <c r="IE22" s="95"/>
      <c r="IF22" s="95"/>
      <c r="IG22" s="95"/>
      <c r="IH22" s="95"/>
      <c r="II22" s="95"/>
      <c r="IJ22" s="95"/>
      <c r="IK22" s="95"/>
      <c r="IL22" s="95"/>
      <c r="IM22" s="124"/>
    </row>
    <row r="23" spans="1:247" x14ac:dyDescent="0.2">
      <c r="HT23" s="122" t="s">
        <v>26</v>
      </c>
      <c r="HU23" s="122"/>
      <c r="HV23" s="122"/>
      <c r="HW23" s="122"/>
      <c r="HX23" s="122"/>
      <c r="HY23" s="122"/>
      <c r="HZ23" s="9" t="s">
        <v>26</v>
      </c>
      <c r="IB23" s="9"/>
      <c r="ID23" s="178">
        <v>5753022210</v>
      </c>
      <c r="IE23" s="179"/>
      <c r="IF23" s="179"/>
      <c r="IG23" s="179"/>
      <c r="IH23" s="179"/>
      <c r="II23" s="179"/>
      <c r="IJ23" s="179"/>
      <c r="IK23" s="179"/>
      <c r="IL23" s="179"/>
      <c r="IM23" s="180"/>
    </row>
    <row r="24" spans="1:247" ht="12.75" x14ac:dyDescent="0.2">
      <c r="A24" s="168" t="s">
        <v>300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89"/>
      <c r="AE24" s="89"/>
      <c r="AF24" s="89"/>
      <c r="AG24" s="89"/>
      <c r="AH24" s="89"/>
      <c r="AI24" s="89"/>
      <c r="AJ24" s="89"/>
      <c r="AK24" s="89"/>
      <c r="AL24" s="89"/>
      <c r="AM24" s="89"/>
      <c r="AN24" s="194" t="s">
        <v>310</v>
      </c>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T24" s="122" t="s">
        <v>27</v>
      </c>
      <c r="HU24" s="122"/>
      <c r="HV24" s="122"/>
      <c r="HW24" s="122"/>
      <c r="HX24" s="122"/>
      <c r="HY24" s="122"/>
      <c r="HZ24" s="9" t="s">
        <v>27</v>
      </c>
      <c r="IB24" s="9"/>
      <c r="ID24" s="123">
        <v>575301001</v>
      </c>
      <c r="IE24" s="95"/>
      <c r="IF24" s="95"/>
      <c r="IG24" s="95"/>
      <c r="IH24" s="95"/>
      <c r="II24" s="95"/>
      <c r="IJ24" s="95"/>
      <c r="IK24" s="95"/>
      <c r="IL24" s="95"/>
      <c r="IM24" s="124"/>
    </row>
    <row r="25" spans="1:247" ht="15" customHeight="1" thickBot="1" x14ac:dyDescent="0.25">
      <c r="A25" s="88" t="s">
        <v>299</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31">
        <v>383</v>
      </c>
      <c r="IE25" s="132"/>
      <c r="IF25" s="132"/>
      <c r="IG25" s="132"/>
      <c r="IH25" s="132"/>
      <c r="II25" s="132"/>
      <c r="IJ25" s="132"/>
      <c r="IK25" s="132"/>
      <c r="IL25" s="132"/>
      <c r="IM25" s="133"/>
    </row>
    <row r="26" spans="1:247" ht="8.25" customHeight="1" x14ac:dyDescent="0.2"/>
    <row r="27" spans="1:247" s="25" customFormat="1" ht="8.2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10" customFormat="1" ht="12"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row>
    <row r="29" spans="1:247" ht="6.75" customHeight="1" x14ac:dyDescent="0.2"/>
    <row r="30" spans="1:247" ht="18" customHeight="1"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14" t="s">
        <v>2</v>
      </c>
      <c r="BX30" s="114"/>
      <c r="BY30" s="114"/>
      <c r="BZ30" s="114"/>
      <c r="CA30" s="114"/>
      <c r="CB30" s="114"/>
      <c r="CC30" s="114"/>
      <c r="CD30" s="114"/>
      <c r="CE30" s="114" t="s">
        <v>3</v>
      </c>
      <c r="CF30" s="114"/>
      <c r="CG30" s="114"/>
      <c r="CH30" s="114"/>
      <c r="CI30" s="114"/>
      <c r="CJ30" s="114"/>
      <c r="CK30" s="114"/>
      <c r="CL30" s="114"/>
      <c r="CM30" s="114"/>
      <c r="CN30" s="114"/>
      <c r="CO30" s="114"/>
      <c r="CP30" s="114"/>
      <c r="CQ30" s="114"/>
      <c r="CR30" s="114" t="s">
        <v>252</v>
      </c>
      <c r="CS30" s="114"/>
      <c r="CT30" s="114"/>
      <c r="CU30" s="114"/>
      <c r="CV30" s="114"/>
      <c r="CW30" s="114"/>
      <c r="CX30" s="114"/>
      <c r="CY30" s="114"/>
      <c r="CZ30" s="129" t="s">
        <v>197</v>
      </c>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row>
    <row r="31" spans="1:247" ht="16.5" customHeight="1"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t="s">
        <v>311</v>
      </c>
      <c r="DA31" s="114"/>
      <c r="DB31" s="114"/>
      <c r="DC31" s="114"/>
      <c r="DD31" s="114"/>
      <c r="DE31" s="114"/>
      <c r="DF31" s="114"/>
      <c r="DG31" s="114"/>
      <c r="DH31" s="114"/>
      <c r="DI31" s="114"/>
      <c r="DJ31" s="114"/>
      <c r="DK31" s="114"/>
      <c r="DL31" s="114"/>
      <c r="DM31" s="114" t="s">
        <v>185</v>
      </c>
      <c r="DN31" s="114"/>
      <c r="DO31" s="114"/>
      <c r="DP31" s="114"/>
      <c r="DQ31" s="114" t="s">
        <v>312</v>
      </c>
      <c r="DR31" s="114"/>
      <c r="DS31" s="114"/>
      <c r="DT31" s="114"/>
      <c r="DU31" s="114"/>
      <c r="DV31" s="114"/>
      <c r="DW31" s="114"/>
      <c r="DX31" s="114"/>
      <c r="DY31" s="114"/>
      <c r="DZ31" s="114"/>
      <c r="EA31" s="114"/>
      <c r="EB31" s="114"/>
      <c r="EC31" s="114"/>
      <c r="ED31" s="175" t="s">
        <v>196</v>
      </c>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14" t="s">
        <v>314</v>
      </c>
      <c r="FR31" s="114"/>
      <c r="FS31" s="114"/>
      <c r="FT31" s="114"/>
      <c r="FU31" s="114"/>
      <c r="FV31" s="114"/>
      <c r="FW31" s="114"/>
      <c r="FX31" s="114"/>
      <c r="FY31" s="114"/>
      <c r="FZ31" s="114"/>
      <c r="GA31" s="114"/>
      <c r="GB31" s="114"/>
      <c r="GC31" s="114"/>
      <c r="GD31" s="175" t="s">
        <v>196</v>
      </c>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row>
    <row r="32" spans="1:247" ht="25.5" customHeight="1"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t="s">
        <v>180</v>
      </c>
      <c r="DN32" s="114" t="s">
        <v>183</v>
      </c>
      <c r="DO32" s="114"/>
      <c r="DP32" s="114" t="s">
        <v>184</v>
      </c>
      <c r="DQ32" s="114"/>
      <c r="DR32" s="114"/>
      <c r="DS32" s="114"/>
      <c r="DT32" s="114"/>
      <c r="DU32" s="114"/>
      <c r="DV32" s="114"/>
      <c r="DW32" s="114"/>
      <c r="DX32" s="114"/>
      <c r="DY32" s="114"/>
      <c r="DZ32" s="114"/>
      <c r="EA32" s="114"/>
      <c r="EB32" s="114"/>
      <c r="EC32" s="114"/>
      <c r="ED32" s="134" t="s">
        <v>313</v>
      </c>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14"/>
      <c r="FR32" s="114"/>
      <c r="FS32" s="114"/>
      <c r="FT32" s="114"/>
      <c r="FU32" s="114"/>
      <c r="FV32" s="114"/>
      <c r="FW32" s="114"/>
      <c r="FX32" s="114"/>
      <c r="FY32" s="114"/>
      <c r="FZ32" s="114"/>
      <c r="GA32" s="114"/>
      <c r="GB32" s="114"/>
      <c r="GC32" s="114"/>
      <c r="GD32" s="136" t="s">
        <v>315</v>
      </c>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t="s">
        <v>6</v>
      </c>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row>
    <row r="33" spans="1:247" ht="34.5" customHeight="1"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t="s">
        <v>186</v>
      </c>
      <c r="EE33" s="114"/>
      <c r="EF33" s="114"/>
      <c r="EG33" s="114"/>
      <c r="EH33" s="114"/>
      <c r="EI33" s="114"/>
      <c r="EJ33" s="114"/>
      <c r="EK33" s="114"/>
      <c r="EL33" s="114"/>
      <c r="EM33" s="114"/>
      <c r="EN33" s="114"/>
      <c r="EO33" s="114"/>
      <c r="EP33" s="114"/>
      <c r="EQ33" s="114" t="s">
        <v>187</v>
      </c>
      <c r="ER33" s="114"/>
      <c r="ES33" s="114"/>
      <c r="ET33" s="114"/>
      <c r="EU33" s="114"/>
      <c r="EV33" s="114"/>
      <c r="EW33" s="114"/>
      <c r="EX33" s="114"/>
      <c r="EY33" s="114"/>
      <c r="EZ33" s="114"/>
      <c r="FA33" s="114"/>
      <c r="FB33" s="114"/>
      <c r="FC33" s="114"/>
      <c r="FD33" s="114" t="s">
        <v>184</v>
      </c>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t="s">
        <v>186</v>
      </c>
      <c r="GE33" s="114"/>
      <c r="GF33" s="114"/>
      <c r="GG33" s="114"/>
      <c r="GH33" s="114"/>
      <c r="GI33" s="114"/>
      <c r="GJ33" s="114"/>
      <c r="GK33" s="114"/>
      <c r="GL33" s="114"/>
      <c r="GM33" s="114"/>
      <c r="GN33" s="114"/>
      <c r="GO33" s="114"/>
      <c r="GP33" s="114"/>
      <c r="GQ33" s="114" t="s">
        <v>187</v>
      </c>
      <c r="GR33" s="114"/>
      <c r="GS33" s="114"/>
      <c r="GT33" s="114"/>
      <c r="GU33" s="114"/>
      <c r="GV33" s="114"/>
      <c r="GW33" s="114"/>
      <c r="GX33" s="114"/>
      <c r="GY33" s="114"/>
      <c r="GZ33" s="114"/>
      <c r="HA33" s="114"/>
      <c r="HB33" s="114"/>
      <c r="HC33" s="114"/>
      <c r="HD33" s="114" t="s">
        <v>184</v>
      </c>
      <c r="HE33" s="114"/>
      <c r="HF33" s="114"/>
      <c r="HG33" s="114"/>
      <c r="HH33" s="114"/>
      <c r="HI33" s="114"/>
      <c r="HJ33" s="114"/>
      <c r="HK33" s="114"/>
      <c r="HL33" s="114"/>
      <c r="HM33" s="114"/>
      <c r="HN33" s="114"/>
      <c r="HO33" s="114"/>
      <c r="HP33" s="114"/>
      <c r="HQ33" s="114" t="s">
        <v>186</v>
      </c>
      <c r="HR33" s="114"/>
      <c r="HS33" s="114"/>
      <c r="HT33" s="114"/>
      <c r="HU33" s="114"/>
      <c r="HV33" s="114"/>
      <c r="HW33" s="114"/>
      <c r="HX33" s="114"/>
      <c r="HY33" s="114"/>
      <c r="HZ33" s="114"/>
      <c r="IA33" s="114"/>
      <c r="IB33" s="114"/>
      <c r="IC33" s="114"/>
      <c r="ID33" s="162" t="s">
        <v>187</v>
      </c>
      <c r="IE33" s="163"/>
      <c r="IF33" s="163"/>
      <c r="IG33" s="163"/>
      <c r="IH33" s="163"/>
      <c r="II33" s="163"/>
      <c r="IJ33" s="163"/>
      <c r="IK33" s="163"/>
      <c r="IL33" s="163"/>
      <c r="IM33" s="164"/>
    </row>
    <row r="34" spans="1:247" ht="114" customHeight="1"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55" t="s">
        <v>181</v>
      </c>
      <c r="DO34" s="55" t="s">
        <v>182</v>
      </c>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65"/>
      <c r="IE34" s="166"/>
      <c r="IF34" s="166"/>
      <c r="IG34" s="166"/>
      <c r="IH34" s="166"/>
      <c r="II34" s="166"/>
      <c r="IJ34" s="166"/>
      <c r="IK34" s="166"/>
      <c r="IL34" s="166"/>
      <c r="IM34" s="167"/>
    </row>
    <row r="35" spans="1:247" s="10" customFormat="1" ht="11.2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t="s">
        <v>9</v>
      </c>
      <c r="BX35" s="105"/>
      <c r="BY35" s="105"/>
      <c r="BZ35" s="105"/>
      <c r="CA35" s="105"/>
      <c r="CB35" s="105"/>
      <c r="CC35" s="105"/>
      <c r="CD35" s="105"/>
      <c r="CE35" s="105" t="s">
        <v>10</v>
      </c>
      <c r="CF35" s="105"/>
      <c r="CG35" s="105"/>
      <c r="CH35" s="105"/>
      <c r="CI35" s="105"/>
      <c r="CJ35" s="105"/>
      <c r="CK35" s="105"/>
      <c r="CL35" s="105"/>
      <c r="CM35" s="105"/>
      <c r="CN35" s="105"/>
      <c r="CO35" s="105"/>
      <c r="CP35" s="105"/>
      <c r="CQ35" s="105"/>
      <c r="CR35" s="105" t="s">
        <v>11</v>
      </c>
      <c r="CS35" s="105"/>
      <c r="CT35" s="105"/>
      <c r="CU35" s="105"/>
      <c r="CV35" s="105"/>
      <c r="CW35" s="105"/>
      <c r="CX35" s="105"/>
      <c r="CY35" s="105"/>
      <c r="CZ35" s="105" t="s">
        <v>12</v>
      </c>
      <c r="DA35" s="105"/>
      <c r="DB35" s="105"/>
      <c r="DC35" s="105"/>
      <c r="DD35" s="105"/>
      <c r="DE35" s="105"/>
      <c r="DF35" s="105"/>
      <c r="DG35" s="105"/>
      <c r="DH35" s="105"/>
      <c r="DI35" s="105"/>
      <c r="DJ35" s="105"/>
      <c r="DK35" s="105"/>
      <c r="DL35" s="105"/>
      <c r="DM35" s="53" t="s">
        <v>13</v>
      </c>
      <c r="DN35" s="53" t="s">
        <v>14</v>
      </c>
      <c r="DO35" s="53" t="s">
        <v>15</v>
      </c>
      <c r="DP35" s="53" t="s">
        <v>188</v>
      </c>
      <c r="DQ35" s="105" t="s">
        <v>189</v>
      </c>
      <c r="DR35" s="105"/>
      <c r="DS35" s="105"/>
      <c r="DT35" s="105"/>
      <c r="DU35" s="105"/>
      <c r="DV35" s="105"/>
      <c r="DW35" s="105"/>
      <c r="DX35" s="105"/>
      <c r="DY35" s="105"/>
      <c r="DZ35" s="105"/>
      <c r="EA35" s="105"/>
      <c r="EB35" s="105"/>
      <c r="EC35" s="105"/>
      <c r="ED35" s="105" t="s">
        <v>190</v>
      </c>
      <c r="EE35" s="105"/>
      <c r="EF35" s="105"/>
      <c r="EG35" s="105"/>
      <c r="EH35" s="105"/>
      <c r="EI35" s="105"/>
      <c r="EJ35" s="105"/>
      <c r="EK35" s="105"/>
      <c r="EL35" s="105"/>
      <c r="EM35" s="105"/>
      <c r="EN35" s="105"/>
      <c r="EO35" s="105"/>
      <c r="EP35" s="105"/>
      <c r="EQ35" s="105" t="s">
        <v>191</v>
      </c>
      <c r="ER35" s="105"/>
      <c r="ES35" s="105"/>
      <c r="ET35" s="105"/>
      <c r="EU35" s="105"/>
      <c r="EV35" s="105"/>
      <c r="EW35" s="105"/>
      <c r="EX35" s="105"/>
      <c r="EY35" s="105"/>
      <c r="EZ35" s="105"/>
      <c r="FA35" s="105"/>
      <c r="FB35" s="105"/>
      <c r="FC35" s="105"/>
      <c r="FD35" s="105" t="s">
        <v>192</v>
      </c>
      <c r="FE35" s="105"/>
      <c r="FF35" s="105"/>
      <c r="FG35" s="105"/>
      <c r="FH35" s="105"/>
      <c r="FI35" s="105"/>
      <c r="FJ35" s="105"/>
      <c r="FK35" s="105"/>
      <c r="FL35" s="105"/>
      <c r="FM35" s="105"/>
      <c r="FN35" s="105"/>
      <c r="FO35" s="105"/>
      <c r="FP35" s="105"/>
      <c r="FQ35" s="105" t="s">
        <v>193</v>
      </c>
      <c r="FR35" s="105"/>
      <c r="FS35" s="105"/>
      <c r="FT35" s="105"/>
      <c r="FU35" s="105"/>
      <c r="FV35" s="105"/>
      <c r="FW35" s="105"/>
      <c r="FX35" s="105"/>
      <c r="FY35" s="105"/>
      <c r="FZ35" s="105"/>
      <c r="GA35" s="105"/>
      <c r="GB35" s="105"/>
      <c r="GC35" s="105"/>
      <c r="GD35" s="105" t="s">
        <v>253</v>
      </c>
      <c r="GE35" s="105"/>
      <c r="GF35" s="105"/>
      <c r="GG35" s="105"/>
      <c r="GH35" s="105"/>
      <c r="GI35" s="105"/>
      <c r="GJ35" s="105"/>
      <c r="GK35" s="105"/>
      <c r="GL35" s="105"/>
      <c r="GM35" s="105"/>
      <c r="GN35" s="105"/>
      <c r="GO35" s="105"/>
      <c r="GP35" s="105"/>
      <c r="GQ35" s="105" t="s">
        <v>254</v>
      </c>
      <c r="GR35" s="105"/>
      <c r="GS35" s="105"/>
      <c r="GT35" s="105"/>
      <c r="GU35" s="105"/>
      <c r="GV35" s="105"/>
      <c r="GW35" s="105"/>
      <c r="GX35" s="105"/>
      <c r="GY35" s="105"/>
      <c r="GZ35" s="105"/>
      <c r="HA35" s="105"/>
      <c r="HB35" s="105"/>
      <c r="HC35" s="105"/>
      <c r="HD35" s="105" t="s">
        <v>255</v>
      </c>
      <c r="HE35" s="105"/>
      <c r="HF35" s="105"/>
      <c r="HG35" s="105"/>
      <c r="HH35" s="105"/>
      <c r="HI35" s="105"/>
      <c r="HJ35" s="105"/>
      <c r="HK35" s="105"/>
      <c r="HL35" s="105"/>
      <c r="HM35" s="105"/>
      <c r="HN35" s="105"/>
      <c r="HO35" s="105"/>
      <c r="HP35" s="105"/>
      <c r="HQ35" s="105" t="s">
        <v>256</v>
      </c>
      <c r="HR35" s="105"/>
      <c r="HS35" s="105"/>
      <c r="HT35" s="105"/>
      <c r="HU35" s="105"/>
      <c r="HV35" s="105"/>
      <c r="HW35" s="105"/>
      <c r="HX35" s="105"/>
      <c r="HY35" s="105"/>
      <c r="HZ35" s="105"/>
      <c r="IA35" s="105"/>
      <c r="IB35" s="105"/>
      <c r="IC35" s="105"/>
      <c r="ID35" s="105" t="s">
        <v>257</v>
      </c>
      <c r="IE35" s="105"/>
      <c r="IF35" s="105"/>
      <c r="IG35" s="105"/>
      <c r="IH35" s="105"/>
      <c r="II35" s="105"/>
      <c r="IJ35" s="105"/>
      <c r="IK35" s="105"/>
      <c r="IL35" s="105"/>
      <c r="IM35" s="105"/>
    </row>
    <row r="36" spans="1:247" s="10" customFormat="1" ht="21.75" customHeight="1" x14ac:dyDescent="0.1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9" t="s">
        <v>29</v>
      </c>
      <c r="BX36" s="149"/>
      <c r="BY36" s="149"/>
      <c r="BZ36" s="149"/>
      <c r="CA36" s="149"/>
      <c r="CB36" s="149"/>
      <c r="CC36" s="149"/>
      <c r="CD36" s="149"/>
      <c r="CE36" s="149" t="s">
        <v>30</v>
      </c>
      <c r="CF36" s="149"/>
      <c r="CG36" s="149"/>
      <c r="CH36" s="149"/>
      <c r="CI36" s="149"/>
      <c r="CJ36" s="149"/>
      <c r="CK36" s="149"/>
      <c r="CL36" s="149"/>
      <c r="CM36" s="149"/>
      <c r="CN36" s="149"/>
      <c r="CO36" s="149"/>
      <c r="CP36" s="149"/>
      <c r="CQ36" s="149"/>
      <c r="CR36" s="149"/>
      <c r="CS36" s="149"/>
      <c r="CT36" s="149"/>
      <c r="CU36" s="149"/>
      <c r="CV36" s="149"/>
      <c r="CW36" s="149"/>
      <c r="CX36" s="149"/>
      <c r="CY36" s="149"/>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112"/>
      <c r="HR36" s="112"/>
      <c r="HS36" s="112"/>
      <c r="HT36" s="112"/>
      <c r="HU36" s="112"/>
      <c r="HV36" s="112"/>
      <c r="HW36" s="112"/>
      <c r="HX36" s="112"/>
      <c r="HY36" s="112"/>
      <c r="HZ36" s="112"/>
      <c r="IA36" s="112"/>
      <c r="IB36" s="112"/>
      <c r="IC36" s="112"/>
      <c r="ID36" s="113"/>
      <c r="IE36" s="113"/>
      <c r="IF36" s="113"/>
      <c r="IG36" s="113"/>
      <c r="IH36" s="113"/>
      <c r="II36" s="113"/>
      <c r="IJ36" s="113"/>
      <c r="IK36" s="113"/>
      <c r="IL36" s="113"/>
      <c r="IM36" s="113"/>
    </row>
    <row r="37" spans="1:247" s="10" customFormat="1" ht="24.75" customHeight="1" x14ac:dyDescent="0.1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49" t="s">
        <v>31</v>
      </c>
      <c r="BX37" s="149"/>
      <c r="BY37" s="149"/>
      <c r="BZ37" s="149"/>
      <c r="CA37" s="149"/>
      <c r="CB37" s="149"/>
      <c r="CC37" s="149"/>
      <c r="CD37" s="149"/>
      <c r="CE37" s="149" t="s">
        <v>30</v>
      </c>
      <c r="CF37" s="149"/>
      <c r="CG37" s="149"/>
      <c r="CH37" s="149"/>
      <c r="CI37" s="149"/>
      <c r="CJ37" s="149"/>
      <c r="CK37" s="149"/>
      <c r="CL37" s="149"/>
      <c r="CM37" s="149"/>
      <c r="CN37" s="149"/>
      <c r="CO37" s="149"/>
      <c r="CP37" s="149"/>
      <c r="CQ37" s="149"/>
      <c r="CR37" s="149"/>
      <c r="CS37" s="149"/>
      <c r="CT37" s="149"/>
      <c r="CU37" s="149"/>
      <c r="CV37" s="149"/>
      <c r="CW37" s="149"/>
      <c r="CX37" s="149"/>
      <c r="CY37" s="149"/>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112"/>
      <c r="HR37" s="112"/>
      <c r="HS37" s="112"/>
      <c r="HT37" s="112"/>
      <c r="HU37" s="112"/>
      <c r="HV37" s="112"/>
      <c r="HW37" s="112"/>
      <c r="HX37" s="112"/>
      <c r="HY37" s="112"/>
      <c r="HZ37" s="112"/>
      <c r="IA37" s="112"/>
      <c r="IB37" s="112"/>
      <c r="IC37" s="112"/>
      <c r="ID37" s="113"/>
      <c r="IE37" s="113"/>
      <c r="IF37" s="113"/>
      <c r="IG37" s="113"/>
      <c r="IH37" s="113"/>
      <c r="II37" s="113"/>
      <c r="IJ37" s="113"/>
      <c r="IK37" s="113"/>
      <c r="IL37" s="113"/>
      <c r="IM37" s="113"/>
    </row>
    <row r="38" spans="1:247" s="60" customFormat="1" ht="21.7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t="s">
        <v>32</v>
      </c>
      <c r="BX38" s="155"/>
      <c r="BY38" s="155"/>
      <c r="BZ38" s="155"/>
      <c r="CA38" s="155"/>
      <c r="CB38" s="155"/>
      <c r="CC38" s="155"/>
      <c r="CD38" s="155"/>
      <c r="CE38" s="155"/>
      <c r="CF38" s="155"/>
      <c r="CG38" s="155"/>
      <c r="CH38" s="155"/>
      <c r="CI38" s="155"/>
      <c r="CJ38" s="155"/>
      <c r="CK38" s="155"/>
      <c r="CL38" s="155"/>
      <c r="CM38" s="155"/>
      <c r="CN38" s="155"/>
      <c r="CO38" s="155"/>
      <c r="CP38" s="155"/>
      <c r="CQ38" s="155"/>
      <c r="CR38" s="155" t="s">
        <v>101</v>
      </c>
      <c r="CS38" s="155"/>
      <c r="CT38" s="155"/>
      <c r="CU38" s="155"/>
      <c r="CV38" s="155"/>
      <c r="CW38" s="155"/>
      <c r="CX38" s="155"/>
      <c r="CY38" s="155"/>
      <c r="CZ38" s="111">
        <f>DM38+DN38+DP38</f>
        <v>67794396.359999999</v>
      </c>
      <c r="DA38" s="111"/>
      <c r="DB38" s="111"/>
      <c r="DC38" s="111"/>
      <c r="DD38" s="111"/>
      <c r="DE38" s="111"/>
      <c r="DF38" s="111"/>
      <c r="DG38" s="111"/>
      <c r="DH38" s="111"/>
      <c r="DI38" s="111"/>
      <c r="DJ38" s="111"/>
      <c r="DK38" s="111"/>
      <c r="DL38" s="111"/>
      <c r="DM38" s="75">
        <f>DM42</f>
        <v>57121860</v>
      </c>
      <c r="DN38" s="75">
        <f>DN42+DN39+DN54</f>
        <v>1150000</v>
      </c>
      <c r="DO38" s="75">
        <f>DO42+DO56</f>
        <v>0</v>
      </c>
      <c r="DP38" s="75">
        <f>DP42+DP56</f>
        <v>9522536.3599999994</v>
      </c>
      <c r="DQ38" s="111">
        <f>ED38+EQ38+FD38</f>
        <v>48434700</v>
      </c>
      <c r="DR38" s="111"/>
      <c r="DS38" s="111"/>
      <c r="DT38" s="111"/>
      <c r="DU38" s="111"/>
      <c r="DV38" s="111"/>
      <c r="DW38" s="111"/>
      <c r="DX38" s="111"/>
      <c r="DY38" s="111"/>
      <c r="DZ38" s="111"/>
      <c r="EA38" s="111"/>
      <c r="EB38" s="111"/>
      <c r="EC38" s="111"/>
      <c r="ED38" s="111">
        <f>ED42</f>
        <v>44872400</v>
      </c>
      <c r="EE38" s="111"/>
      <c r="EF38" s="111"/>
      <c r="EG38" s="111"/>
      <c r="EH38" s="111"/>
      <c r="EI38" s="111"/>
      <c r="EJ38" s="111"/>
      <c r="EK38" s="111"/>
      <c r="EL38" s="111"/>
      <c r="EM38" s="111"/>
      <c r="EN38" s="111"/>
      <c r="EO38" s="111"/>
      <c r="EP38" s="111"/>
      <c r="EQ38" s="111">
        <f>EQ42+EQ39+EQ54</f>
        <v>0</v>
      </c>
      <c r="ER38" s="111"/>
      <c r="ES38" s="111"/>
      <c r="ET38" s="111"/>
      <c r="EU38" s="111"/>
      <c r="EV38" s="111"/>
      <c r="EW38" s="111"/>
      <c r="EX38" s="111"/>
      <c r="EY38" s="111"/>
      <c r="EZ38" s="111"/>
      <c r="FA38" s="111"/>
      <c r="FB38" s="111"/>
      <c r="FC38" s="111"/>
      <c r="FD38" s="111">
        <f>FD56</f>
        <v>3562300</v>
      </c>
      <c r="FE38" s="111"/>
      <c r="FF38" s="111"/>
      <c r="FG38" s="111"/>
      <c r="FH38" s="111"/>
      <c r="FI38" s="111"/>
      <c r="FJ38" s="111"/>
      <c r="FK38" s="111"/>
      <c r="FL38" s="111"/>
      <c r="FM38" s="111"/>
      <c r="FN38" s="111"/>
      <c r="FO38" s="111"/>
      <c r="FP38" s="111"/>
      <c r="FQ38" s="111">
        <f>GD38+GQ38+HD38</f>
        <v>43186400</v>
      </c>
      <c r="FR38" s="111"/>
      <c r="FS38" s="111"/>
      <c r="FT38" s="111"/>
      <c r="FU38" s="111"/>
      <c r="FV38" s="111"/>
      <c r="FW38" s="111"/>
      <c r="FX38" s="111"/>
      <c r="FY38" s="111"/>
      <c r="FZ38" s="111"/>
      <c r="GA38" s="111"/>
      <c r="GB38" s="111"/>
      <c r="GC38" s="111"/>
      <c r="GD38" s="111">
        <f>GD42</f>
        <v>43186400</v>
      </c>
      <c r="GE38" s="111"/>
      <c r="GF38" s="111"/>
      <c r="GG38" s="111"/>
      <c r="GH38" s="111"/>
      <c r="GI38" s="111"/>
      <c r="GJ38" s="111"/>
      <c r="GK38" s="111"/>
      <c r="GL38" s="111"/>
      <c r="GM38" s="111"/>
      <c r="GN38" s="111"/>
      <c r="GO38" s="111"/>
      <c r="GP38" s="111"/>
      <c r="GQ38" s="111">
        <f>GQ42+GQ39+GQ54</f>
        <v>0</v>
      </c>
      <c r="GR38" s="111"/>
      <c r="GS38" s="111"/>
      <c r="GT38" s="111"/>
      <c r="GU38" s="111"/>
      <c r="GV38" s="111"/>
      <c r="GW38" s="111"/>
      <c r="GX38" s="111"/>
      <c r="GY38" s="111"/>
      <c r="GZ38" s="111"/>
      <c r="HA38" s="111"/>
      <c r="HB38" s="111"/>
      <c r="HC38" s="111"/>
      <c r="HD38" s="111">
        <f>HD56</f>
        <v>0</v>
      </c>
      <c r="HE38" s="111"/>
      <c r="HF38" s="111"/>
      <c r="HG38" s="111"/>
      <c r="HH38" s="111"/>
      <c r="HI38" s="111"/>
      <c r="HJ38" s="111"/>
      <c r="HK38" s="111"/>
      <c r="HL38" s="111"/>
      <c r="HM38" s="111"/>
      <c r="HN38" s="111"/>
      <c r="HO38" s="111"/>
      <c r="HP38" s="111"/>
      <c r="HQ38" s="184"/>
      <c r="HR38" s="184"/>
      <c r="HS38" s="184"/>
      <c r="HT38" s="184"/>
      <c r="HU38" s="184"/>
      <c r="HV38" s="184"/>
      <c r="HW38" s="184"/>
      <c r="HX38" s="184"/>
      <c r="HY38" s="184"/>
      <c r="HZ38" s="184"/>
      <c r="IA38" s="184"/>
      <c r="IB38" s="184"/>
      <c r="IC38" s="184"/>
      <c r="ID38" s="174"/>
      <c r="IE38" s="174"/>
      <c r="IF38" s="174"/>
      <c r="IG38" s="174"/>
      <c r="IH38" s="174"/>
      <c r="II38" s="174"/>
      <c r="IJ38" s="174"/>
      <c r="IK38" s="174"/>
      <c r="IL38" s="174"/>
      <c r="IM38" s="174"/>
    </row>
    <row r="39" spans="1:247" ht="22.5" customHeight="1" x14ac:dyDescent="0.2">
      <c r="A39" s="97" t="s">
        <v>33</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2" t="s">
        <v>34</v>
      </c>
      <c r="BX39" s="92"/>
      <c r="BY39" s="92"/>
      <c r="BZ39" s="92"/>
      <c r="CA39" s="92"/>
      <c r="CB39" s="92"/>
      <c r="CC39" s="92"/>
      <c r="CD39" s="92"/>
      <c r="CE39" s="92" t="s">
        <v>35</v>
      </c>
      <c r="CF39" s="92"/>
      <c r="CG39" s="92"/>
      <c r="CH39" s="92"/>
      <c r="CI39" s="92"/>
      <c r="CJ39" s="92"/>
      <c r="CK39" s="92"/>
      <c r="CL39" s="92"/>
      <c r="CM39" s="92"/>
      <c r="CN39" s="92"/>
      <c r="CO39" s="92"/>
      <c r="CP39" s="92"/>
      <c r="CQ39" s="92"/>
      <c r="CR39" s="92"/>
      <c r="CS39" s="92"/>
      <c r="CT39" s="92"/>
      <c r="CU39" s="92"/>
      <c r="CV39" s="92"/>
      <c r="CW39" s="92"/>
      <c r="CX39" s="92"/>
      <c r="CY39" s="92"/>
      <c r="CZ39" s="93">
        <f>DN39</f>
        <v>200000</v>
      </c>
      <c r="DA39" s="93"/>
      <c r="DB39" s="93"/>
      <c r="DC39" s="93"/>
      <c r="DD39" s="93"/>
      <c r="DE39" s="93"/>
      <c r="DF39" s="93"/>
      <c r="DG39" s="93"/>
      <c r="DH39" s="93"/>
      <c r="DI39" s="93"/>
      <c r="DJ39" s="93"/>
      <c r="DK39" s="93"/>
      <c r="DL39" s="93"/>
      <c r="DM39" s="61"/>
      <c r="DN39" s="61">
        <v>200000</v>
      </c>
      <c r="DO39" s="61"/>
      <c r="DP39" s="61"/>
      <c r="DQ39" s="93">
        <f>EQ39</f>
        <v>0</v>
      </c>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f>EQ41</f>
        <v>0</v>
      </c>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f>GQ39</f>
        <v>0</v>
      </c>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f>GQ41</f>
        <v>0</v>
      </c>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4"/>
      <c r="HR39" s="94"/>
      <c r="HS39" s="94"/>
      <c r="HT39" s="94"/>
      <c r="HU39" s="94"/>
      <c r="HV39" s="94"/>
      <c r="HW39" s="94"/>
      <c r="HX39" s="94"/>
      <c r="HY39" s="94"/>
      <c r="HZ39" s="94"/>
      <c r="IA39" s="94"/>
      <c r="IB39" s="94"/>
      <c r="IC39" s="94"/>
      <c r="ID39" s="95"/>
      <c r="IE39" s="95"/>
      <c r="IF39" s="95"/>
      <c r="IG39" s="95"/>
      <c r="IH39" s="95"/>
      <c r="II39" s="95"/>
      <c r="IJ39" s="95"/>
      <c r="IK39" s="95"/>
      <c r="IL39" s="95"/>
      <c r="IM39" s="95"/>
    </row>
    <row r="40" spans="1:247" ht="12" customHeight="1" x14ac:dyDescent="0.2">
      <c r="A40" s="151" t="s">
        <v>36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92" t="s">
        <v>37</v>
      </c>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3"/>
      <c r="DA40" s="93"/>
      <c r="DB40" s="93"/>
      <c r="DC40" s="93"/>
      <c r="DD40" s="93"/>
      <c r="DE40" s="93"/>
      <c r="DF40" s="93"/>
      <c r="DG40" s="93"/>
      <c r="DH40" s="93"/>
      <c r="DI40" s="93"/>
      <c r="DJ40" s="93"/>
      <c r="DK40" s="93"/>
      <c r="DL40" s="93"/>
      <c r="DM40" s="61"/>
      <c r="DN40" s="61"/>
      <c r="DO40" s="61"/>
      <c r="DP40" s="61"/>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4"/>
      <c r="HR40" s="94"/>
      <c r="HS40" s="94"/>
      <c r="HT40" s="94"/>
      <c r="HU40" s="94"/>
      <c r="HV40" s="94"/>
      <c r="HW40" s="94"/>
      <c r="HX40" s="94"/>
      <c r="HY40" s="94"/>
      <c r="HZ40" s="94"/>
      <c r="IA40" s="94"/>
      <c r="IB40" s="94"/>
      <c r="IC40" s="94"/>
      <c r="ID40" s="95"/>
      <c r="IE40" s="95"/>
      <c r="IF40" s="95"/>
      <c r="IG40" s="95"/>
      <c r="IH40" s="95"/>
      <c r="II40" s="95"/>
      <c r="IJ40" s="95"/>
      <c r="IK40" s="95"/>
      <c r="IL40" s="95"/>
      <c r="IM40" s="95"/>
    </row>
    <row r="41" spans="1:247" ht="13.5" customHeight="1" x14ac:dyDescent="0.2">
      <c r="A41" s="151" t="s">
        <v>194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92"/>
      <c r="BX41" s="92"/>
      <c r="BY41" s="92"/>
      <c r="BZ41" s="92"/>
      <c r="CA41" s="92"/>
      <c r="CB41" s="92"/>
      <c r="CC41" s="92"/>
      <c r="CD41" s="92"/>
      <c r="CE41" s="92" t="s">
        <v>35</v>
      </c>
      <c r="CF41" s="92"/>
      <c r="CG41" s="92"/>
      <c r="CH41" s="92"/>
      <c r="CI41" s="92"/>
      <c r="CJ41" s="92"/>
      <c r="CK41" s="92"/>
      <c r="CL41" s="92"/>
      <c r="CM41" s="92"/>
      <c r="CN41" s="92"/>
      <c r="CO41" s="92"/>
      <c r="CP41" s="92"/>
      <c r="CQ41" s="92"/>
      <c r="CR41" s="92" t="s">
        <v>263</v>
      </c>
      <c r="CS41" s="92"/>
      <c r="CT41" s="92"/>
      <c r="CU41" s="92"/>
      <c r="CV41" s="92"/>
      <c r="CW41" s="92"/>
      <c r="CX41" s="92"/>
      <c r="CY41" s="92"/>
      <c r="CZ41" s="93">
        <f>DN41</f>
        <v>200000</v>
      </c>
      <c r="DA41" s="93"/>
      <c r="DB41" s="93"/>
      <c r="DC41" s="93"/>
      <c r="DD41" s="93"/>
      <c r="DE41" s="93"/>
      <c r="DF41" s="93"/>
      <c r="DG41" s="93"/>
      <c r="DH41" s="93"/>
      <c r="DI41" s="93"/>
      <c r="DJ41" s="93"/>
      <c r="DK41" s="93"/>
      <c r="DL41" s="93"/>
      <c r="DM41" s="61"/>
      <c r="DN41" s="61">
        <v>200000</v>
      </c>
      <c r="DO41" s="61"/>
      <c r="DP41" s="61"/>
      <c r="DQ41" s="93">
        <f>EQ41</f>
        <v>0</v>
      </c>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f>GQ41</f>
        <v>0</v>
      </c>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4"/>
      <c r="HR41" s="94"/>
      <c r="HS41" s="94"/>
      <c r="HT41" s="94"/>
      <c r="HU41" s="94"/>
      <c r="HV41" s="94"/>
      <c r="HW41" s="94"/>
      <c r="HX41" s="94"/>
      <c r="HY41" s="94"/>
      <c r="HZ41" s="94"/>
      <c r="IA41" s="94"/>
      <c r="IB41" s="94"/>
      <c r="IC41" s="94"/>
      <c r="ID41" s="95"/>
      <c r="IE41" s="95"/>
      <c r="IF41" s="95"/>
      <c r="IG41" s="95"/>
      <c r="IH41" s="95"/>
      <c r="II41" s="95"/>
      <c r="IJ41" s="95"/>
      <c r="IK41" s="95"/>
      <c r="IL41" s="95"/>
      <c r="IM41" s="95"/>
    </row>
    <row r="42" spans="1:247" ht="22.5" customHeight="1" x14ac:dyDescent="0.2">
      <c r="A42" s="91" t="s">
        <v>297</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t="s">
        <v>38</v>
      </c>
      <c r="BX42" s="92"/>
      <c r="BY42" s="92"/>
      <c r="BZ42" s="92"/>
      <c r="CA42" s="92"/>
      <c r="CB42" s="92"/>
      <c r="CC42" s="92"/>
      <c r="CD42" s="92"/>
      <c r="CE42" s="92" t="s">
        <v>39</v>
      </c>
      <c r="CF42" s="92"/>
      <c r="CG42" s="92"/>
      <c r="CH42" s="92"/>
      <c r="CI42" s="92"/>
      <c r="CJ42" s="92"/>
      <c r="CK42" s="92"/>
      <c r="CL42" s="92"/>
      <c r="CM42" s="92"/>
      <c r="CN42" s="92"/>
      <c r="CO42" s="92"/>
      <c r="CP42" s="92"/>
      <c r="CQ42" s="92"/>
      <c r="CR42" s="92" t="s">
        <v>266</v>
      </c>
      <c r="CS42" s="92"/>
      <c r="CT42" s="92"/>
      <c r="CU42" s="92"/>
      <c r="CV42" s="92"/>
      <c r="CW42" s="92"/>
      <c r="CX42" s="92"/>
      <c r="CY42" s="92"/>
      <c r="CZ42" s="93">
        <f>DM42+DN42+DP42</f>
        <v>58125860</v>
      </c>
      <c r="DA42" s="93"/>
      <c r="DB42" s="93"/>
      <c r="DC42" s="93"/>
      <c r="DD42" s="93"/>
      <c r="DE42" s="93"/>
      <c r="DF42" s="93"/>
      <c r="DG42" s="93"/>
      <c r="DH42" s="93"/>
      <c r="DI42" s="93"/>
      <c r="DJ42" s="93"/>
      <c r="DK42" s="93"/>
      <c r="DL42" s="93"/>
      <c r="DM42" s="61">
        <f>DM44</f>
        <v>57121860</v>
      </c>
      <c r="DN42" s="61">
        <f>DN45</f>
        <v>950000</v>
      </c>
      <c r="DO42" s="61"/>
      <c r="DP42" s="61">
        <v>54000</v>
      </c>
      <c r="DQ42" s="93">
        <f>ED42+EQ42+FD42</f>
        <v>44872400</v>
      </c>
      <c r="DR42" s="93"/>
      <c r="DS42" s="93"/>
      <c r="DT42" s="93"/>
      <c r="DU42" s="93"/>
      <c r="DV42" s="93"/>
      <c r="DW42" s="93"/>
      <c r="DX42" s="93"/>
      <c r="DY42" s="93"/>
      <c r="DZ42" s="93"/>
      <c r="EA42" s="93"/>
      <c r="EB42" s="93"/>
      <c r="EC42" s="93"/>
      <c r="ED42" s="93">
        <f>ED44</f>
        <v>44872400</v>
      </c>
      <c r="EE42" s="93"/>
      <c r="EF42" s="93"/>
      <c r="EG42" s="93"/>
      <c r="EH42" s="93"/>
      <c r="EI42" s="93"/>
      <c r="EJ42" s="93"/>
      <c r="EK42" s="93"/>
      <c r="EL42" s="93"/>
      <c r="EM42" s="93"/>
      <c r="EN42" s="93"/>
      <c r="EO42" s="93"/>
      <c r="EP42" s="93"/>
      <c r="EQ42" s="93">
        <f>EQ45</f>
        <v>0</v>
      </c>
      <c r="ER42" s="93"/>
      <c r="ES42" s="93"/>
      <c r="ET42" s="93"/>
      <c r="EU42" s="93"/>
      <c r="EV42" s="93"/>
      <c r="EW42" s="93"/>
      <c r="EX42" s="93"/>
      <c r="EY42" s="93"/>
      <c r="EZ42" s="93"/>
      <c r="FA42" s="93"/>
      <c r="FB42" s="93"/>
      <c r="FC42" s="93"/>
      <c r="FD42" s="93">
        <f>FD45</f>
        <v>0</v>
      </c>
      <c r="FE42" s="93"/>
      <c r="FF42" s="93"/>
      <c r="FG42" s="93"/>
      <c r="FH42" s="93"/>
      <c r="FI42" s="93"/>
      <c r="FJ42" s="93"/>
      <c r="FK42" s="93"/>
      <c r="FL42" s="93"/>
      <c r="FM42" s="93"/>
      <c r="FN42" s="93"/>
      <c r="FO42" s="93"/>
      <c r="FP42" s="93"/>
      <c r="FQ42" s="93">
        <f>GD42+GQ42+HD42</f>
        <v>43186400</v>
      </c>
      <c r="FR42" s="93"/>
      <c r="FS42" s="93"/>
      <c r="FT42" s="93"/>
      <c r="FU42" s="93"/>
      <c r="FV42" s="93"/>
      <c r="FW42" s="93"/>
      <c r="FX42" s="93"/>
      <c r="FY42" s="93"/>
      <c r="FZ42" s="93"/>
      <c r="GA42" s="93"/>
      <c r="GB42" s="93"/>
      <c r="GC42" s="93"/>
      <c r="GD42" s="93">
        <f>GD44</f>
        <v>43186400</v>
      </c>
      <c r="GE42" s="93"/>
      <c r="GF42" s="93"/>
      <c r="GG42" s="93"/>
      <c r="GH42" s="93"/>
      <c r="GI42" s="93"/>
      <c r="GJ42" s="93"/>
      <c r="GK42" s="93"/>
      <c r="GL42" s="93"/>
      <c r="GM42" s="93"/>
      <c r="GN42" s="93"/>
      <c r="GO42" s="93"/>
      <c r="GP42" s="93"/>
      <c r="GQ42" s="93">
        <f>GQ45</f>
        <v>0</v>
      </c>
      <c r="GR42" s="93"/>
      <c r="GS42" s="93"/>
      <c r="GT42" s="93"/>
      <c r="GU42" s="93"/>
      <c r="GV42" s="93"/>
      <c r="GW42" s="93"/>
      <c r="GX42" s="93"/>
      <c r="GY42" s="93"/>
      <c r="GZ42" s="93"/>
      <c r="HA42" s="93"/>
      <c r="HB42" s="93"/>
      <c r="HC42" s="93"/>
      <c r="HD42" s="93">
        <f>HD45</f>
        <v>0</v>
      </c>
      <c r="HE42" s="93"/>
      <c r="HF42" s="93"/>
      <c r="HG42" s="93"/>
      <c r="HH42" s="93"/>
      <c r="HI42" s="93"/>
      <c r="HJ42" s="93"/>
      <c r="HK42" s="93"/>
      <c r="HL42" s="93"/>
      <c r="HM42" s="93"/>
      <c r="HN42" s="93"/>
      <c r="HO42" s="93"/>
      <c r="HP42" s="93"/>
      <c r="HQ42" s="94"/>
      <c r="HR42" s="94"/>
      <c r="HS42" s="94"/>
      <c r="HT42" s="94"/>
      <c r="HU42" s="94"/>
      <c r="HV42" s="94"/>
      <c r="HW42" s="94"/>
      <c r="HX42" s="94"/>
      <c r="HY42" s="94"/>
      <c r="HZ42" s="94"/>
      <c r="IA42" s="94"/>
      <c r="IB42" s="94"/>
      <c r="IC42" s="94"/>
      <c r="ID42" s="95"/>
      <c r="IE42" s="95"/>
      <c r="IF42" s="95"/>
      <c r="IG42" s="95"/>
      <c r="IH42" s="95"/>
      <c r="II42" s="95"/>
      <c r="IJ42" s="95"/>
      <c r="IK42" s="95"/>
      <c r="IL42" s="95"/>
      <c r="IM42" s="95"/>
    </row>
    <row r="43" spans="1:247" x14ac:dyDescent="0.2">
      <c r="A43" s="91" t="s">
        <v>185</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3"/>
      <c r="DA43" s="93"/>
      <c r="DB43" s="93"/>
      <c r="DC43" s="93"/>
      <c r="DD43" s="93"/>
      <c r="DE43" s="93"/>
      <c r="DF43" s="93"/>
      <c r="DG43" s="93"/>
      <c r="DH43" s="93"/>
      <c r="DI43" s="93"/>
      <c r="DJ43" s="93"/>
      <c r="DK43" s="93"/>
      <c r="DL43" s="93"/>
      <c r="DM43" s="61"/>
      <c r="DN43" s="61"/>
      <c r="DO43" s="61"/>
      <c r="DP43" s="61"/>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4"/>
      <c r="HR43" s="94"/>
      <c r="HS43" s="94"/>
      <c r="HT43" s="94"/>
      <c r="HU43" s="94"/>
      <c r="HV43" s="94"/>
      <c r="HW43" s="94"/>
      <c r="HX43" s="94"/>
      <c r="HY43" s="94"/>
      <c r="HZ43" s="94"/>
      <c r="IA43" s="94"/>
      <c r="IB43" s="94"/>
      <c r="IC43" s="94"/>
      <c r="ID43" s="95"/>
      <c r="IE43" s="95"/>
      <c r="IF43" s="95"/>
      <c r="IG43" s="95"/>
      <c r="IH43" s="95"/>
      <c r="II43" s="95"/>
      <c r="IJ43" s="95"/>
      <c r="IK43" s="95"/>
      <c r="IL43" s="95"/>
      <c r="IM43" s="95"/>
    </row>
    <row r="44" spans="1:247" s="87" customFormat="1" ht="49.5" customHeight="1" x14ac:dyDescent="0.2">
      <c r="A44" s="91" t="s">
        <v>195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t="s">
        <v>40</v>
      </c>
      <c r="BX44" s="92"/>
      <c r="BY44" s="92"/>
      <c r="BZ44" s="92"/>
      <c r="CA44" s="92"/>
      <c r="CB44" s="92"/>
      <c r="CC44" s="92"/>
      <c r="CD44" s="92"/>
      <c r="CE44" s="92" t="s">
        <v>39</v>
      </c>
      <c r="CF44" s="92"/>
      <c r="CG44" s="92"/>
      <c r="CH44" s="92"/>
      <c r="CI44" s="92"/>
      <c r="CJ44" s="92"/>
      <c r="CK44" s="92"/>
      <c r="CL44" s="92"/>
      <c r="CM44" s="92"/>
      <c r="CN44" s="92"/>
      <c r="CO44" s="92"/>
      <c r="CP44" s="92"/>
      <c r="CQ44" s="92"/>
      <c r="CR44" s="92" t="s">
        <v>266</v>
      </c>
      <c r="CS44" s="92"/>
      <c r="CT44" s="92"/>
      <c r="CU44" s="92"/>
      <c r="CV44" s="92"/>
      <c r="CW44" s="92"/>
      <c r="CX44" s="92"/>
      <c r="CY44" s="92"/>
      <c r="CZ44" s="93">
        <f>DM44+DN44</f>
        <v>57121860</v>
      </c>
      <c r="DA44" s="93"/>
      <c r="DB44" s="93"/>
      <c r="DC44" s="93"/>
      <c r="DD44" s="93"/>
      <c r="DE44" s="93"/>
      <c r="DF44" s="93"/>
      <c r="DG44" s="93"/>
      <c r="DH44" s="93"/>
      <c r="DI44" s="93"/>
      <c r="DJ44" s="93"/>
      <c r="DK44" s="93"/>
      <c r="DL44" s="93"/>
      <c r="DM44" s="86">
        <v>57121860</v>
      </c>
      <c r="DN44" s="86">
        <f>DN47</f>
        <v>0</v>
      </c>
      <c r="DO44" s="86"/>
      <c r="DP44" s="86"/>
      <c r="DQ44" s="93">
        <f>ED44+EQ44+FD44</f>
        <v>44872400</v>
      </c>
      <c r="DR44" s="93"/>
      <c r="DS44" s="93"/>
      <c r="DT44" s="93"/>
      <c r="DU44" s="93"/>
      <c r="DV44" s="93"/>
      <c r="DW44" s="93"/>
      <c r="DX44" s="93"/>
      <c r="DY44" s="93"/>
      <c r="DZ44" s="93"/>
      <c r="EA44" s="93"/>
      <c r="EB44" s="93"/>
      <c r="EC44" s="93"/>
      <c r="ED44" s="93">
        <v>44872400</v>
      </c>
      <c r="EE44" s="93"/>
      <c r="EF44" s="93"/>
      <c r="EG44" s="93"/>
      <c r="EH44" s="93"/>
      <c r="EI44" s="93"/>
      <c r="EJ44" s="93"/>
      <c r="EK44" s="93"/>
      <c r="EL44" s="93"/>
      <c r="EM44" s="93"/>
      <c r="EN44" s="93"/>
      <c r="EO44" s="93"/>
      <c r="EP44" s="93"/>
      <c r="EQ44" s="93">
        <f>EQ47</f>
        <v>0</v>
      </c>
      <c r="ER44" s="93"/>
      <c r="ES44" s="93"/>
      <c r="ET44" s="93"/>
      <c r="EU44" s="93"/>
      <c r="EV44" s="93"/>
      <c r="EW44" s="93"/>
      <c r="EX44" s="93"/>
      <c r="EY44" s="93"/>
      <c r="EZ44" s="93"/>
      <c r="FA44" s="93"/>
      <c r="FB44" s="93"/>
      <c r="FC44" s="93"/>
      <c r="FD44" s="93">
        <f>FD47</f>
        <v>0</v>
      </c>
      <c r="FE44" s="93"/>
      <c r="FF44" s="93"/>
      <c r="FG44" s="93"/>
      <c r="FH44" s="93"/>
      <c r="FI44" s="93"/>
      <c r="FJ44" s="93"/>
      <c r="FK44" s="93"/>
      <c r="FL44" s="93"/>
      <c r="FM44" s="93"/>
      <c r="FN44" s="93"/>
      <c r="FO44" s="93"/>
      <c r="FP44" s="93"/>
      <c r="FQ44" s="93">
        <f>GD44+GQ44+HD44</f>
        <v>43186400</v>
      </c>
      <c r="FR44" s="93"/>
      <c r="FS44" s="93"/>
      <c r="FT44" s="93"/>
      <c r="FU44" s="93"/>
      <c r="FV44" s="93"/>
      <c r="FW44" s="93"/>
      <c r="FX44" s="93"/>
      <c r="FY44" s="93"/>
      <c r="FZ44" s="93"/>
      <c r="GA44" s="93"/>
      <c r="GB44" s="93"/>
      <c r="GC44" s="93"/>
      <c r="GD44" s="93">
        <v>43186400</v>
      </c>
      <c r="GE44" s="93"/>
      <c r="GF44" s="93"/>
      <c r="GG44" s="93"/>
      <c r="GH44" s="93"/>
      <c r="GI44" s="93"/>
      <c r="GJ44" s="93"/>
      <c r="GK44" s="93"/>
      <c r="GL44" s="93"/>
      <c r="GM44" s="93"/>
      <c r="GN44" s="93"/>
      <c r="GO44" s="93"/>
      <c r="GP44" s="93"/>
      <c r="GQ44" s="93">
        <f>GQ47</f>
        <v>0</v>
      </c>
      <c r="GR44" s="93"/>
      <c r="GS44" s="93"/>
      <c r="GT44" s="93"/>
      <c r="GU44" s="93"/>
      <c r="GV44" s="93"/>
      <c r="GW44" s="93"/>
      <c r="GX44" s="93"/>
      <c r="GY44" s="93"/>
      <c r="GZ44" s="93"/>
      <c r="HA44" s="93"/>
      <c r="HB44" s="93"/>
      <c r="HC44" s="93"/>
      <c r="HD44" s="93">
        <f>HD47</f>
        <v>0</v>
      </c>
      <c r="HE44" s="93"/>
      <c r="HF44" s="93"/>
      <c r="HG44" s="93"/>
      <c r="HH44" s="93"/>
      <c r="HI44" s="93"/>
      <c r="HJ44" s="93"/>
      <c r="HK44" s="93"/>
      <c r="HL44" s="93"/>
      <c r="HM44" s="93"/>
      <c r="HN44" s="93"/>
      <c r="HO44" s="93"/>
      <c r="HP44" s="93"/>
      <c r="HQ44" s="94"/>
      <c r="HR44" s="94"/>
      <c r="HS44" s="94"/>
      <c r="HT44" s="94"/>
      <c r="HU44" s="94"/>
      <c r="HV44" s="94"/>
      <c r="HW44" s="94"/>
      <c r="HX44" s="94"/>
      <c r="HY44" s="94"/>
      <c r="HZ44" s="94"/>
      <c r="IA44" s="94"/>
      <c r="IB44" s="94"/>
      <c r="IC44" s="94"/>
      <c r="ID44" s="95"/>
      <c r="IE44" s="95"/>
      <c r="IF44" s="95"/>
      <c r="IG44" s="95"/>
      <c r="IH44" s="95"/>
      <c r="II44" s="95"/>
      <c r="IJ44" s="95"/>
      <c r="IK44" s="95"/>
      <c r="IL44" s="95"/>
      <c r="IM44" s="95"/>
    </row>
    <row r="45" spans="1:247" ht="33.75" customHeight="1" x14ac:dyDescent="0.2">
      <c r="A45" s="97" t="s">
        <v>240</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2" t="s">
        <v>298</v>
      </c>
      <c r="BX45" s="92"/>
      <c r="BY45" s="92"/>
      <c r="BZ45" s="92"/>
      <c r="CA45" s="92"/>
      <c r="CB45" s="92"/>
      <c r="CC45" s="92"/>
      <c r="CD45" s="92"/>
      <c r="CE45" s="92" t="s">
        <v>39</v>
      </c>
      <c r="CF45" s="92"/>
      <c r="CG45" s="92"/>
      <c r="CH45" s="92"/>
      <c r="CI45" s="92"/>
      <c r="CJ45" s="92"/>
      <c r="CK45" s="92"/>
      <c r="CL45" s="92"/>
      <c r="CM45" s="92"/>
      <c r="CN45" s="92"/>
      <c r="CO45" s="92"/>
      <c r="CP45" s="92"/>
      <c r="CQ45" s="92"/>
      <c r="CR45" s="92" t="s">
        <v>266</v>
      </c>
      <c r="CS45" s="92"/>
      <c r="CT45" s="92"/>
      <c r="CU45" s="92"/>
      <c r="CV45" s="92"/>
      <c r="CW45" s="92"/>
      <c r="CX45" s="92"/>
      <c r="CY45" s="92"/>
      <c r="CZ45" s="93">
        <f>DN45+DM45</f>
        <v>950000</v>
      </c>
      <c r="DA45" s="93"/>
      <c r="DB45" s="93"/>
      <c r="DC45" s="93"/>
      <c r="DD45" s="93"/>
      <c r="DE45" s="93"/>
      <c r="DF45" s="93"/>
      <c r="DG45" s="93"/>
      <c r="DH45" s="93"/>
      <c r="DI45" s="93"/>
      <c r="DJ45" s="93"/>
      <c r="DK45" s="93"/>
      <c r="DL45" s="93"/>
      <c r="DM45" s="61"/>
      <c r="DN45" s="61">
        <v>950000</v>
      </c>
      <c r="DO45" s="61"/>
      <c r="DP45" s="61"/>
      <c r="DQ45" s="93">
        <f>ED45+EQ45+FD45</f>
        <v>0</v>
      </c>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v>0</v>
      </c>
      <c r="FE45" s="93"/>
      <c r="FF45" s="93"/>
      <c r="FG45" s="93"/>
      <c r="FH45" s="93"/>
      <c r="FI45" s="93"/>
      <c r="FJ45" s="93"/>
      <c r="FK45" s="93"/>
      <c r="FL45" s="93"/>
      <c r="FM45" s="93"/>
      <c r="FN45" s="93"/>
      <c r="FO45" s="93"/>
      <c r="FP45" s="93"/>
      <c r="FQ45" s="93">
        <f>GQ45+GD45+HD45</f>
        <v>0</v>
      </c>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v>0</v>
      </c>
      <c r="HE45" s="93"/>
      <c r="HF45" s="93"/>
      <c r="HG45" s="93"/>
      <c r="HH45" s="93"/>
      <c r="HI45" s="93"/>
      <c r="HJ45" s="93"/>
      <c r="HK45" s="93"/>
      <c r="HL45" s="93"/>
      <c r="HM45" s="93"/>
      <c r="HN45" s="93"/>
      <c r="HO45" s="93"/>
      <c r="HP45" s="93"/>
      <c r="HQ45" s="94"/>
      <c r="HR45" s="94"/>
      <c r="HS45" s="94"/>
      <c r="HT45" s="94"/>
      <c r="HU45" s="94"/>
      <c r="HV45" s="94"/>
      <c r="HW45" s="94"/>
      <c r="HX45" s="94"/>
      <c r="HY45" s="94"/>
      <c r="HZ45" s="94"/>
      <c r="IA45" s="94"/>
      <c r="IB45" s="94"/>
      <c r="IC45" s="94"/>
      <c r="ID45" s="95"/>
      <c r="IE45" s="95"/>
      <c r="IF45" s="95"/>
      <c r="IG45" s="95"/>
      <c r="IH45" s="95"/>
      <c r="II45" s="95"/>
      <c r="IJ45" s="95"/>
      <c r="IK45" s="95"/>
      <c r="IL45" s="95"/>
      <c r="IM45" s="95"/>
    </row>
    <row r="46" spans="1:247" ht="11.1" customHeight="1" x14ac:dyDescent="0.2">
      <c r="A46" s="151" t="s">
        <v>36</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3"/>
      <c r="DA46" s="93"/>
      <c r="DB46" s="93"/>
      <c r="DC46" s="93"/>
      <c r="DD46" s="93"/>
      <c r="DE46" s="93"/>
      <c r="DF46" s="93"/>
      <c r="DG46" s="93"/>
      <c r="DH46" s="93"/>
      <c r="DI46" s="93"/>
      <c r="DJ46" s="93"/>
      <c r="DK46" s="93"/>
      <c r="DL46" s="93"/>
      <c r="DM46" s="61"/>
      <c r="DN46" s="61"/>
      <c r="DO46" s="61"/>
      <c r="DP46" s="61"/>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4"/>
      <c r="HR46" s="94"/>
      <c r="HS46" s="94"/>
      <c r="HT46" s="94"/>
      <c r="HU46" s="94"/>
      <c r="HV46" s="94"/>
      <c r="HW46" s="94"/>
      <c r="HX46" s="94"/>
      <c r="HY46" s="94"/>
      <c r="HZ46" s="94"/>
      <c r="IA46" s="94"/>
      <c r="IB46" s="94"/>
      <c r="IC46" s="94"/>
      <c r="ID46" s="95"/>
      <c r="IE46" s="95"/>
      <c r="IF46" s="95"/>
      <c r="IG46" s="95"/>
      <c r="IH46" s="95"/>
      <c r="II46" s="95"/>
      <c r="IJ46" s="95"/>
      <c r="IK46" s="95"/>
      <c r="IL46" s="95"/>
      <c r="IM46" s="95"/>
    </row>
    <row r="47" spans="1:247" ht="21" customHeight="1" x14ac:dyDescent="0.2">
      <c r="A47" s="97" t="s">
        <v>198</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3"/>
      <c r="DA47" s="93"/>
      <c r="DB47" s="93"/>
      <c r="DC47" s="93"/>
      <c r="DD47" s="93"/>
      <c r="DE47" s="93"/>
      <c r="DF47" s="93"/>
      <c r="DG47" s="93"/>
      <c r="DH47" s="93"/>
      <c r="DI47" s="93"/>
      <c r="DJ47" s="93"/>
      <c r="DK47" s="93"/>
      <c r="DL47" s="93"/>
      <c r="DM47" s="61"/>
      <c r="DN47" s="61"/>
      <c r="DO47" s="61"/>
      <c r="DP47" s="61"/>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4"/>
      <c r="HR47" s="94"/>
      <c r="HS47" s="94"/>
      <c r="HT47" s="94"/>
      <c r="HU47" s="94"/>
      <c r="HV47" s="94"/>
      <c r="HW47" s="94"/>
      <c r="HX47" s="94"/>
      <c r="HY47" s="94"/>
      <c r="HZ47" s="94"/>
      <c r="IA47" s="94"/>
      <c r="IB47" s="94"/>
      <c r="IC47" s="94"/>
      <c r="ID47" s="95"/>
      <c r="IE47" s="95"/>
      <c r="IF47" s="95"/>
      <c r="IG47" s="95"/>
      <c r="IH47" s="95"/>
      <c r="II47" s="95"/>
      <c r="IJ47" s="95"/>
      <c r="IK47" s="95"/>
      <c r="IL47" s="95"/>
      <c r="IM47" s="95"/>
    </row>
    <row r="48" spans="1:247" ht="21.75" customHeight="1" x14ac:dyDescent="0.2">
      <c r="A48" s="97" t="s">
        <v>41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2" t="s">
        <v>42</v>
      </c>
      <c r="BX48" s="92"/>
      <c r="BY48" s="92"/>
      <c r="BZ48" s="92"/>
      <c r="CA48" s="92"/>
      <c r="CB48" s="92"/>
      <c r="CC48" s="92"/>
      <c r="CD48" s="92"/>
      <c r="CE48" s="92" t="s">
        <v>43</v>
      </c>
      <c r="CF48" s="92"/>
      <c r="CG48" s="92"/>
      <c r="CH48" s="92"/>
      <c r="CI48" s="92"/>
      <c r="CJ48" s="92"/>
      <c r="CK48" s="92"/>
      <c r="CL48" s="92"/>
      <c r="CM48" s="92"/>
      <c r="CN48" s="92"/>
      <c r="CO48" s="92"/>
      <c r="CP48" s="92"/>
      <c r="CQ48" s="92"/>
      <c r="CR48" s="92"/>
      <c r="CS48" s="92"/>
      <c r="CT48" s="92"/>
      <c r="CU48" s="92"/>
      <c r="CV48" s="92"/>
      <c r="CW48" s="92"/>
      <c r="CX48" s="92"/>
      <c r="CY48" s="92"/>
      <c r="CZ48" s="93"/>
      <c r="DA48" s="93"/>
      <c r="DB48" s="93"/>
      <c r="DC48" s="93"/>
      <c r="DD48" s="93"/>
      <c r="DE48" s="93"/>
      <c r="DF48" s="93"/>
      <c r="DG48" s="93"/>
      <c r="DH48" s="93"/>
      <c r="DI48" s="93"/>
      <c r="DJ48" s="93"/>
      <c r="DK48" s="93"/>
      <c r="DL48" s="93"/>
      <c r="DM48" s="61"/>
      <c r="DN48" s="61"/>
      <c r="DO48" s="61"/>
      <c r="DP48" s="61"/>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4"/>
      <c r="HR48" s="94"/>
      <c r="HS48" s="94"/>
      <c r="HT48" s="94"/>
      <c r="HU48" s="94"/>
      <c r="HV48" s="94"/>
      <c r="HW48" s="94"/>
      <c r="HX48" s="94"/>
      <c r="HY48" s="94"/>
      <c r="HZ48" s="94"/>
      <c r="IA48" s="94"/>
      <c r="IB48" s="94"/>
      <c r="IC48" s="94"/>
      <c r="ID48" s="95"/>
      <c r="IE48" s="95"/>
      <c r="IF48" s="95"/>
      <c r="IG48" s="95"/>
      <c r="IH48" s="95"/>
      <c r="II48" s="95"/>
      <c r="IJ48" s="95"/>
      <c r="IK48" s="95"/>
      <c r="IL48" s="95"/>
      <c r="IM48" s="95"/>
    </row>
    <row r="49" spans="1:247" ht="11.1" customHeight="1" x14ac:dyDescent="0.2">
      <c r="A49" s="151" t="s">
        <v>36</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92" t="s">
        <v>44</v>
      </c>
      <c r="BX49" s="92"/>
      <c r="BY49" s="92"/>
      <c r="BZ49" s="92"/>
      <c r="CA49" s="92"/>
      <c r="CB49" s="92"/>
      <c r="CC49" s="92"/>
      <c r="CD49" s="92"/>
      <c r="CE49" s="92" t="s">
        <v>43</v>
      </c>
      <c r="CF49" s="92"/>
      <c r="CG49" s="92"/>
      <c r="CH49" s="92"/>
      <c r="CI49" s="92"/>
      <c r="CJ49" s="92"/>
      <c r="CK49" s="92"/>
      <c r="CL49" s="92"/>
      <c r="CM49" s="92"/>
      <c r="CN49" s="92"/>
      <c r="CO49" s="92"/>
      <c r="CP49" s="92"/>
      <c r="CQ49" s="92"/>
      <c r="CR49" s="92"/>
      <c r="CS49" s="92"/>
      <c r="CT49" s="92"/>
      <c r="CU49" s="92"/>
      <c r="CV49" s="92"/>
      <c r="CW49" s="92"/>
      <c r="CX49" s="92"/>
      <c r="CY49" s="92"/>
      <c r="CZ49" s="93"/>
      <c r="DA49" s="93"/>
      <c r="DB49" s="93"/>
      <c r="DC49" s="93"/>
      <c r="DD49" s="93"/>
      <c r="DE49" s="93"/>
      <c r="DF49" s="93"/>
      <c r="DG49" s="93"/>
      <c r="DH49" s="93"/>
      <c r="DI49" s="93"/>
      <c r="DJ49" s="93"/>
      <c r="DK49" s="93"/>
      <c r="DL49" s="93"/>
      <c r="DM49" s="61"/>
      <c r="DN49" s="61"/>
      <c r="DO49" s="61"/>
      <c r="DP49" s="61"/>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4"/>
      <c r="HR49" s="94"/>
      <c r="HS49" s="94"/>
      <c r="HT49" s="94"/>
      <c r="HU49" s="94"/>
      <c r="HV49" s="94"/>
      <c r="HW49" s="94"/>
      <c r="HX49" s="94"/>
      <c r="HY49" s="94"/>
      <c r="HZ49" s="94"/>
      <c r="IA49" s="94"/>
      <c r="IB49" s="94"/>
      <c r="IC49" s="94"/>
      <c r="ID49" s="95"/>
      <c r="IE49" s="95"/>
      <c r="IF49" s="95"/>
      <c r="IG49" s="95"/>
      <c r="IH49" s="95"/>
      <c r="II49" s="95"/>
      <c r="IJ49" s="95"/>
      <c r="IK49" s="95"/>
      <c r="IL49" s="95"/>
      <c r="IM49" s="95"/>
    </row>
    <row r="50" spans="1:247" ht="11.1"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3"/>
      <c r="DA50" s="93"/>
      <c r="DB50" s="93"/>
      <c r="DC50" s="93"/>
      <c r="DD50" s="93"/>
      <c r="DE50" s="93"/>
      <c r="DF50" s="93"/>
      <c r="DG50" s="93"/>
      <c r="DH50" s="93"/>
      <c r="DI50" s="93"/>
      <c r="DJ50" s="93"/>
      <c r="DK50" s="93"/>
      <c r="DL50" s="93"/>
      <c r="DM50" s="61"/>
      <c r="DN50" s="61"/>
      <c r="DO50" s="61"/>
      <c r="DP50" s="61"/>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4"/>
      <c r="HR50" s="94"/>
      <c r="HS50" s="94"/>
      <c r="HT50" s="94"/>
      <c r="HU50" s="94"/>
      <c r="HV50" s="94"/>
      <c r="HW50" s="94"/>
      <c r="HX50" s="94"/>
      <c r="HY50" s="94"/>
      <c r="HZ50" s="94"/>
      <c r="IA50" s="94"/>
      <c r="IB50" s="94"/>
      <c r="IC50" s="94"/>
      <c r="ID50" s="95"/>
      <c r="IE50" s="95"/>
      <c r="IF50" s="95"/>
      <c r="IG50" s="95"/>
      <c r="IH50" s="95"/>
      <c r="II50" s="95"/>
      <c r="IJ50" s="95"/>
      <c r="IK50" s="95"/>
      <c r="IL50" s="95"/>
      <c r="IM50" s="95"/>
    </row>
    <row r="51" spans="1:247" ht="11.1" customHeight="1" x14ac:dyDescent="0.2">
      <c r="A51" s="97" t="s">
        <v>45</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2" t="s">
        <v>46</v>
      </c>
      <c r="BX51" s="92"/>
      <c r="BY51" s="92"/>
      <c r="BZ51" s="92"/>
      <c r="CA51" s="92"/>
      <c r="CB51" s="92"/>
      <c r="CC51" s="92"/>
      <c r="CD51" s="92"/>
      <c r="CE51" s="92" t="s">
        <v>47</v>
      </c>
      <c r="CF51" s="92"/>
      <c r="CG51" s="92"/>
      <c r="CH51" s="92"/>
      <c r="CI51" s="92"/>
      <c r="CJ51" s="92"/>
      <c r="CK51" s="92"/>
      <c r="CL51" s="92"/>
      <c r="CM51" s="92"/>
      <c r="CN51" s="92"/>
      <c r="CO51" s="92"/>
      <c r="CP51" s="92"/>
      <c r="CQ51" s="92"/>
      <c r="CR51" s="92"/>
      <c r="CS51" s="92"/>
      <c r="CT51" s="92"/>
      <c r="CU51" s="92"/>
      <c r="CV51" s="92"/>
      <c r="CW51" s="92"/>
      <c r="CX51" s="92"/>
      <c r="CY51" s="92"/>
      <c r="CZ51" s="93"/>
      <c r="DA51" s="93"/>
      <c r="DB51" s="93"/>
      <c r="DC51" s="93"/>
      <c r="DD51" s="93"/>
      <c r="DE51" s="93"/>
      <c r="DF51" s="93"/>
      <c r="DG51" s="93"/>
      <c r="DH51" s="93"/>
      <c r="DI51" s="93"/>
      <c r="DJ51" s="93"/>
      <c r="DK51" s="93"/>
      <c r="DL51" s="93"/>
      <c r="DM51" s="61"/>
      <c r="DN51" s="61"/>
      <c r="DO51" s="61"/>
      <c r="DP51" s="61"/>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4"/>
      <c r="HR51" s="94"/>
      <c r="HS51" s="94"/>
      <c r="HT51" s="94"/>
      <c r="HU51" s="94"/>
      <c r="HV51" s="94"/>
      <c r="HW51" s="94"/>
      <c r="HX51" s="94"/>
      <c r="HY51" s="94"/>
      <c r="HZ51" s="94"/>
      <c r="IA51" s="94"/>
      <c r="IB51" s="94"/>
      <c r="IC51" s="94"/>
      <c r="ID51" s="95"/>
      <c r="IE51" s="95"/>
      <c r="IF51" s="95"/>
      <c r="IG51" s="95"/>
      <c r="IH51" s="95"/>
      <c r="II51" s="95"/>
      <c r="IJ51" s="95"/>
      <c r="IK51" s="95"/>
      <c r="IL51" s="95"/>
      <c r="IM51" s="95"/>
    </row>
    <row r="52" spans="1:247" ht="11.1" customHeight="1" x14ac:dyDescent="0.2">
      <c r="A52" s="151" t="s">
        <v>36</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92" t="s">
        <v>171</v>
      </c>
      <c r="BX52" s="92"/>
      <c r="BY52" s="92"/>
      <c r="BZ52" s="92"/>
      <c r="CA52" s="92"/>
      <c r="CB52" s="92"/>
      <c r="CC52" s="92"/>
      <c r="CD52" s="92"/>
      <c r="CE52" s="92" t="s">
        <v>47</v>
      </c>
      <c r="CF52" s="92"/>
      <c r="CG52" s="92"/>
      <c r="CH52" s="92"/>
      <c r="CI52" s="92"/>
      <c r="CJ52" s="92"/>
      <c r="CK52" s="92"/>
      <c r="CL52" s="92"/>
      <c r="CM52" s="92"/>
      <c r="CN52" s="92"/>
      <c r="CO52" s="92"/>
      <c r="CP52" s="92"/>
      <c r="CQ52" s="92"/>
      <c r="CR52" s="92"/>
      <c r="CS52" s="92"/>
      <c r="CT52" s="92"/>
      <c r="CU52" s="92"/>
      <c r="CV52" s="92"/>
      <c r="CW52" s="92"/>
      <c r="CX52" s="92"/>
      <c r="CY52" s="92"/>
      <c r="CZ52" s="93"/>
      <c r="DA52" s="93"/>
      <c r="DB52" s="93"/>
      <c r="DC52" s="93"/>
      <c r="DD52" s="93"/>
      <c r="DE52" s="93"/>
      <c r="DF52" s="93"/>
      <c r="DG52" s="93"/>
      <c r="DH52" s="93"/>
      <c r="DI52" s="93"/>
      <c r="DJ52" s="93"/>
      <c r="DK52" s="93"/>
      <c r="DL52" s="93"/>
      <c r="DM52" s="61"/>
      <c r="DN52" s="61"/>
      <c r="DO52" s="61"/>
      <c r="DP52" s="61"/>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4"/>
      <c r="HR52" s="94"/>
      <c r="HS52" s="94"/>
      <c r="HT52" s="94"/>
      <c r="HU52" s="94"/>
      <c r="HV52" s="94"/>
      <c r="HW52" s="94"/>
      <c r="HX52" s="94"/>
      <c r="HY52" s="94"/>
      <c r="HZ52" s="94"/>
      <c r="IA52" s="94"/>
      <c r="IB52" s="94"/>
      <c r="IC52" s="94"/>
      <c r="ID52" s="95"/>
      <c r="IE52" s="95"/>
      <c r="IF52" s="95"/>
      <c r="IG52" s="95"/>
      <c r="IH52" s="95"/>
      <c r="II52" s="95"/>
      <c r="IJ52" s="95"/>
      <c r="IK52" s="95"/>
      <c r="IL52" s="95"/>
      <c r="IM52" s="95"/>
    </row>
    <row r="53" spans="1:247" ht="11.1" customHeight="1" x14ac:dyDescent="0.2">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3"/>
      <c r="DA53" s="93"/>
      <c r="DB53" s="93"/>
      <c r="DC53" s="93"/>
      <c r="DD53" s="93"/>
      <c r="DE53" s="93"/>
      <c r="DF53" s="93"/>
      <c r="DG53" s="93"/>
      <c r="DH53" s="93"/>
      <c r="DI53" s="93"/>
      <c r="DJ53" s="93"/>
      <c r="DK53" s="93"/>
      <c r="DL53" s="93"/>
      <c r="DM53" s="61"/>
      <c r="DN53" s="61"/>
      <c r="DO53" s="61"/>
      <c r="DP53" s="61"/>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4"/>
      <c r="HR53" s="94"/>
      <c r="HS53" s="94"/>
      <c r="HT53" s="94"/>
      <c r="HU53" s="94"/>
      <c r="HV53" s="94"/>
      <c r="HW53" s="94"/>
      <c r="HX53" s="94"/>
      <c r="HY53" s="94"/>
      <c r="HZ53" s="94"/>
      <c r="IA53" s="94"/>
      <c r="IB53" s="94"/>
      <c r="IC53" s="94"/>
      <c r="ID53" s="95"/>
      <c r="IE53" s="95"/>
      <c r="IF53" s="95"/>
      <c r="IG53" s="95"/>
      <c r="IH53" s="95"/>
      <c r="II53" s="95"/>
      <c r="IJ53" s="95"/>
      <c r="IK53" s="95"/>
      <c r="IL53" s="95"/>
      <c r="IM53" s="95"/>
    </row>
    <row r="54" spans="1:247" ht="11.1" customHeight="1" x14ac:dyDescent="0.2">
      <c r="A54" s="97" t="s">
        <v>48</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2" t="s">
        <v>49</v>
      </c>
      <c r="BX54" s="92"/>
      <c r="BY54" s="92"/>
      <c r="BZ54" s="92"/>
      <c r="CA54" s="92"/>
      <c r="CB54" s="92"/>
      <c r="CC54" s="92"/>
      <c r="CD54" s="92"/>
      <c r="CE54" s="92" t="s">
        <v>47</v>
      </c>
      <c r="CF54" s="92"/>
      <c r="CG54" s="92"/>
      <c r="CH54" s="92"/>
      <c r="CI54" s="92"/>
      <c r="CJ54" s="92"/>
      <c r="CK54" s="92"/>
      <c r="CL54" s="92"/>
      <c r="CM54" s="92"/>
      <c r="CN54" s="92"/>
      <c r="CO54" s="92"/>
      <c r="CP54" s="92"/>
      <c r="CQ54" s="92"/>
      <c r="CR54" s="92" t="s">
        <v>265</v>
      </c>
      <c r="CS54" s="92"/>
      <c r="CT54" s="92"/>
      <c r="CU54" s="92"/>
      <c r="CV54" s="92"/>
      <c r="CW54" s="92"/>
      <c r="CX54" s="92"/>
      <c r="CY54" s="92"/>
      <c r="CZ54" s="93">
        <f>DN54</f>
        <v>0</v>
      </c>
      <c r="DA54" s="93"/>
      <c r="DB54" s="93"/>
      <c r="DC54" s="93"/>
      <c r="DD54" s="93"/>
      <c r="DE54" s="93"/>
      <c r="DF54" s="93"/>
      <c r="DG54" s="93"/>
      <c r="DH54" s="93"/>
      <c r="DI54" s="93"/>
      <c r="DJ54" s="93"/>
      <c r="DK54" s="93"/>
      <c r="DL54" s="93"/>
      <c r="DM54" s="61"/>
      <c r="DN54" s="61">
        <v>0</v>
      </c>
      <c r="DO54" s="61"/>
      <c r="DP54" s="61"/>
      <c r="DQ54" s="93">
        <f>EQ54</f>
        <v>0</v>
      </c>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f>GQ54</f>
        <v>0</v>
      </c>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4"/>
      <c r="HR54" s="94"/>
      <c r="HS54" s="94"/>
      <c r="HT54" s="94"/>
      <c r="HU54" s="94"/>
      <c r="HV54" s="94"/>
      <c r="HW54" s="94"/>
      <c r="HX54" s="94"/>
      <c r="HY54" s="94"/>
      <c r="HZ54" s="94"/>
      <c r="IA54" s="94"/>
      <c r="IB54" s="94"/>
      <c r="IC54" s="94"/>
      <c r="ID54" s="95"/>
      <c r="IE54" s="95"/>
      <c r="IF54" s="95"/>
      <c r="IG54" s="95"/>
      <c r="IH54" s="95"/>
      <c r="II54" s="95"/>
      <c r="IJ54" s="95"/>
      <c r="IK54" s="95"/>
      <c r="IL54" s="95"/>
      <c r="IM54" s="95"/>
    </row>
    <row r="55" spans="1:247" ht="11.1" customHeight="1" x14ac:dyDescent="0.2">
      <c r="A55" s="151" t="s">
        <v>36</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3"/>
      <c r="DA55" s="93"/>
      <c r="DB55" s="93"/>
      <c r="DC55" s="93"/>
      <c r="DD55" s="93"/>
      <c r="DE55" s="93"/>
      <c r="DF55" s="93"/>
      <c r="DG55" s="93"/>
      <c r="DH55" s="93"/>
      <c r="DI55" s="93"/>
      <c r="DJ55" s="93"/>
      <c r="DK55" s="93"/>
      <c r="DL55" s="93"/>
      <c r="DM55" s="61"/>
      <c r="DN55" s="61"/>
      <c r="DO55" s="61"/>
      <c r="DP55" s="61"/>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4"/>
      <c r="HR55" s="94"/>
      <c r="HS55" s="94"/>
      <c r="HT55" s="94"/>
      <c r="HU55" s="94"/>
      <c r="HV55" s="94"/>
      <c r="HW55" s="94"/>
      <c r="HX55" s="94"/>
      <c r="HY55" s="94"/>
      <c r="HZ55" s="94"/>
      <c r="IA55" s="94"/>
      <c r="IB55" s="94"/>
      <c r="IC55" s="94"/>
      <c r="ID55" s="95"/>
      <c r="IE55" s="95"/>
      <c r="IF55" s="95"/>
      <c r="IG55" s="95"/>
      <c r="IH55" s="95"/>
      <c r="II55" s="95"/>
      <c r="IJ55" s="95"/>
      <c r="IK55" s="95"/>
      <c r="IL55" s="95"/>
      <c r="IM55" s="95"/>
    </row>
    <row r="56" spans="1:247" ht="11.1" customHeight="1" x14ac:dyDescent="0.2">
      <c r="A56" s="152" t="s">
        <v>199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92" t="s">
        <v>200</v>
      </c>
      <c r="BX56" s="92"/>
      <c r="BY56" s="92"/>
      <c r="BZ56" s="92"/>
      <c r="CA56" s="92"/>
      <c r="CB56" s="92"/>
      <c r="CC56" s="92"/>
      <c r="CD56" s="92"/>
      <c r="CE56" s="92" t="s">
        <v>47</v>
      </c>
      <c r="CF56" s="92"/>
      <c r="CG56" s="92"/>
      <c r="CH56" s="92"/>
      <c r="CI56" s="92"/>
      <c r="CJ56" s="92"/>
      <c r="CK56" s="92"/>
      <c r="CL56" s="92"/>
      <c r="CM56" s="92"/>
      <c r="CN56" s="92"/>
      <c r="CO56" s="92"/>
      <c r="CP56" s="92"/>
      <c r="CQ56" s="92"/>
      <c r="CR56" s="92" t="s">
        <v>264</v>
      </c>
      <c r="CS56" s="92"/>
      <c r="CT56" s="92"/>
      <c r="CU56" s="92"/>
      <c r="CV56" s="92"/>
      <c r="CW56" s="92"/>
      <c r="CX56" s="92"/>
      <c r="CY56" s="92"/>
      <c r="CZ56" s="93">
        <f>DM56+DN56+DP56</f>
        <v>9468536.3599999994</v>
      </c>
      <c r="DA56" s="93"/>
      <c r="DB56" s="93"/>
      <c r="DC56" s="93"/>
      <c r="DD56" s="93"/>
      <c r="DE56" s="93"/>
      <c r="DF56" s="93"/>
      <c r="DG56" s="93"/>
      <c r="DH56" s="93"/>
      <c r="DI56" s="93"/>
      <c r="DJ56" s="93"/>
      <c r="DK56" s="93"/>
      <c r="DL56" s="93"/>
      <c r="DM56" s="61"/>
      <c r="DN56" s="61"/>
      <c r="DO56" s="61"/>
      <c r="DP56" s="61">
        <v>9468536.3599999994</v>
      </c>
      <c r="DQ56" s="93">
        <f>FD56+EQ56+ED56</f>
        <v>3562300</v>
      </c>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v>3562300</v>
      </c>
      <c r="FE56" s="93"/>
      <c r="FF56" s="93"/>
      <c r="FG56" s="93"/>
      <c r="FH56" s="93"/>
      <c r="FI56" s="93"/>
      <c r="FJ56" s="93"/>
      <c r="FK56" s="93"/>
      <c r="FL56" s="93"/>
      <c r="FM56" s="93"/>
      <c r="FN56" s="93"/>
      <c r="FO56" s="93"/>
      <c r="FP56" s="93"/>
      <c r="FQ56" s="93">
        <f>GD56+GQ56+HD56</f>
        <v>43186400</v>
      </c>
      <c r="FR56" s="93"/>
      <c r="FS56" s="93"/>
      <c r="FT56" s="93"/>
      <c r="FU56" s="93"/>
      <c r="FV56" s="93"/>
      <c r="FW56" s="93"/>
      <c r="FX56" s="93"/>
      <c r="FY56" s="93"/>
      <c r="FZ56" s="93"/>
      <c r="GA56" s="93"/>
      <c r="GB56" s="93"/>
      <c r="GC56" s="93"/>
      <c r="GD56" s="93">
        <v>43186400</v>
      </c>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v>0</v>
      </c>
      <c r="HE56" s="93"/>
      <c r="HF56" s="93"/>
      <c r="HG56" s="93"/>
      <c r="HH56" s="93"/>
      <c r="HI56" s="93"/>
      <c r="HJ56" s="93"/>
      <c r="HK56" s="93"/>
      <c r="HL56" s="93"/>
      <c r="HM56" s="93"/>
      <c r="HN56" s="93"/>
      <c r="HO56" s="93"/>
      <c r="HP56" s="93"/>
      <c r="HQ56" s="94"/>
      <c r="HR56" s="94"/>
      <c r="HS56" s="94"/>
      <c r="HT56" s="94"/>
      <c r="HU56" s="94"/>
      <c r="HV56" s="94"/>
      <c r="HW56" s="94"/>
      <c r="HX56" s="94"/>
      <c r="HY56" s="94"/>
      <c r="HZ56" s="94"/>
      <c r="IA56" s="94"/>
      <c r="IB56" s="94"/>
      <c r="IC56" s="94"/>
      <c r="ID56" s="95"/>
      <c r="IE56" s="95"/>
      <c r="IF56" s="95"/>
      <c r="IG56" s="95"/>
      <c r="IH56" s="95"/>
      <c r="II56" s="95"/>
      <c r="IJ56" s="95"/>
      <c r="IK56" s="95"/>
      <c r="IL56" s="95"/>
      <c r="IM56" s="95"/>
    </row>
    <row r="57" spans="1:247" ht="11.1" customHeight="1" x14ac:dyDescent="0.2">
      <c r="A57" s="152" t="s">
        <v>36</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3"/>
      <c r="DA57" s="93"/>
      <c r="DB57" s="93"/>
      <c r="DC57" s="93"/>
      <c r="DD57" s="93"/>
      <c r="DE57" s="93"/>
      <c r="DF57" s="93"/>
      <c r="DG57" s="93"/>
      <c r="DH57" s="93"/>
      <c r="DI57" s="93"/>
      <c r="DJ57" s="93"/>
      <c r="DK57" s="93"/>
      <c r="DL57" s="93"/>
      <c r="DM57" s="61"/>
      <c r="DN57" s="61"/>
      <c r="DO57" s="61"/>
      <c r="DP57" s="61"/>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t="s">
        <v>293</v>
      </c>
      <c r="HE57" s="93"/>
      <c r="HF57" s="93"/>
      <c r="HG57" s="93"/>
      <c r="HH57" s="93"/>
      <c r="HI57" s="93"/>
      <c r="HJ57" s="93"/>
      <c r="HK57" s="93"/>
      <c r="HL57" s="93"/>
      <c r="HM57" s="93"/>
      <c r="HN57" s="93"/>
      <c r="HO57" s="93"/>
      <c r="HP57" s="93"/>
      <c r="HQ57" s="94"/>
      <c r="HR57" s="94"/>
      <c r="HS57" s="94"/>
      <c r="HT57" s="94"/>
      <c r="HU57" s="94"/>
      <c r="HV57" s="94"/>
      <c r="HW57" s="94"/>
      <c r="HX57" s="94"/>
      <c r="HY57" s="94"/>
      <c r="HZ57" s="94"/>
      <c r="IA57" s="94"/>
      <c r="IB57" s="94"/>
      <c r="IC57" s="94"/>
      <c r="ID57" s="95"/>
      <c r="IE57" s="95"/>
      <c r="IF57" s="95"/>
      <c r="IG57" s="95"/>
      <c r="IH57" s="95"/>
      <c r="II57" s="95"/>
      <c r="IJ57" s="95"/>
      <c r="IK57" s="95"/>
      <c r="IL57" s="95"/>
      <c r="IM57" s="95"/>
    </row>
    <row r="58" spans="1:247" ht="11.1" customHeight="1" x14ac:dyDescent="0.2">
      <c r="A58" s="152" t="s">
        <v>201</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92" t="s">
        <v>202</v>
      </c>
      <c r="BX58" s="92"/>
      <c r="BY58" s="92"/>
      <c r="BZ58" s="92"/>
      <c r="CA58" s="92"/>
      <c r="CB58" s="92"/>
      <c r="CC58" s="92"/>
      <c r="CD58" s="92"/>
      <c r="CE58" s="92" t="s">
        <v>50</v>
      </c>
      <c r="CF58" s="92"/>
      <c r="CG58" s="92"/>
      <c r="CH58" s="92"/>
      <c r="CI58" s="92"/>
      <c r="CJ58" s="92"/>
      <c r="CK58" s="92"/>
      <c r="CL58" s="92"/>
      <c r="CM58" s="92"/>
      <c r="CN58" s="92"/>
      <c r="CO58" s="92"/>
      <c r="CP58" s="92"/>
      <c r="CQ58" s="92"/>
      <c r="CR58" s="92"/>
      <c r="CS58" s="92"/>
      <c r="CT58" s="92"/>
      <c r="CU58" s="92"/>
      <c r="CV58" s="92"/>
      <c r="CW58" s="92"/>
      <c r="CX58" s="92"/>
      <c r="CY58" s="92"/>
      <c r="CZ58" s="93"/>
      <c r="DA58" s="93"/>
      <c r="DB58" s="93"/>
      <c r="DC58" s="93"/>
      <c r="DD58" s="93"/>
      <c r="DE58" s="93"/>
      <c r="DF58" s="93"/>
      <c r="DG58" s="93"/>
      <c r="DH58" s="93"/>
      <c r="DI58" s="93"/>
      <c r="DJ58" s="93"/>
      <c r="DK58" s="93"/>
      <c r="DL58" s="93"/>
      <c r="DM58" s="61"/>
      <c r="DN58" s="61"/>
      <c r="DO58" s="61"/>
      <c r="DP58" s="61"/>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4"/>
      <c r="HR58" s="94"/>
      <c r="HS58" s="94"/>
      <c r="HT58" s="94"/>
      <c r="HU58" s="94"/>
      <c r="HV58" s="94"/>
      <c r="HW58" s="94"/>
      <c r="HX58" s="94"/>
      <c r="HY58" s="94"/>
      <c r="HZ58" s="94"/>
      <c r="IA58" s="94"/>
      <c r="IB58" s="94"/>
      <c r="IC58" s="94"/>
      <c r="ID58" s="95"/>
      <c r="IE58" s="95"/>
      <c r="IF58" s="95"/>
      <c r="IG58" s="95"/>
      <c r="IH58" s="95"/>
      <c r="II58" s="95"/>
      <c r="IJ58" s="95"/>
      <c r="IK58" s="95"/>
      <c r="IL58" s="95"/>
      <c r="IM58" s="95"/>
    </row>
    <row r="59" spans="1:247" ht="11.1" customHeight="1" x14ac:dyDescent="0.2">
      <c r="A59" s="152" t="s">
        <v>36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3"/>
      <c r="DA59" s="93"/>
      <c r="DB59" s="93"/>
      <c r="DC59" s="93"/>
      <c r="DD59" s="93"/>
      <c r="DE59" s="93"/>
      <c r="DF59" s="93"/>
      <c r="DG59" s="93"/>
      <c r="DH59" s="93"/>
      <c r="DI59" s="93"/>
      <c r="DJ59" s="93"/>
      <c r="DK59" s="93"/>
      <c r="DL59" s="93"/>
      <c r="DM59" s="61"/>
      <c r="DN59" s="61"/>
      <c r="DO59" s="61"/>
      <c r="DP59" s="61"/>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4"/>
      <c r="HR59" s="94"/>
      <c r="HS59" s="94"/>
      <c r="HT59" s="94"/>
      <c r="HU59" s="94"/>
      <c r="HV59" s="94"/>
      <c r="HW59" s="94"/>
      <c r="HX59" s="94"/>
      <c r="HY59" s="94"/>
      <c r="HZ59" s="94"/>
      <c r="IA59" s="94"/>
      <c r="IB59" s="94"/>
      <c r="IC59" s="94"/>
      <c r="ID59" s="95"/>
      <c r="IE59" s="95"/>
      <c r="IF59" s="95"/>
      <c r="IG59" s="95"/>
      <c r="IH59" s="95"/>
      <c r="II59" s="95"/>
      <c r="IJ59" s="95"/>
      <c r="IK59" s="95"/>
      <c r="IL59" s="95"/>
      <c r="IM59" s="95"/>
    </row>
    <row r="60" spans="1:247" ht="11.1"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3"/>
      <c r="DA60" s="93"/>
      <c r="DB60" s="93"/>
      <c r="DC60" s="93"/>
      <c r="DD60" s="93"/>
      <c r="DE60" s="93"/>
      <c r="DF60" s="93"/>
      <c r="DG60" s="93"/>
      <c r="DH60" s="93"/>
      <c r="DI60" s="93"/>
      <c r="DJ60" s="93"/>
      <c r="DK60" s="93"/>
      <c r="DL60" s="93"/>
      <c r="DM60" s="61"/>
      <c r="DN60" s="61"/>
      <c r="DO60" s="61"/>
      <c r="DP60" s="61"/>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4"/>
      <c r="HR60" s="94"/>
      <c r="HS60" s="94"/>
      <c r="HT60" s="94"/>
      <c r="HU60" s="94"/>
      <c r="HV60" s="94"/>
      <c r="HW60" s="94"/>
      <c r="HX60" s="94"/>
      <c r="HY60" s="94"/>
      <c r="HZ60" s="94"/>
      <c r="IA60" s="94"/>
      <c r="IB60" s="94"/>
      <c r="IC60" s="94"/>
      <c r="ID60" s="95"/>
      <c r="IE60" s="95"/>
      <c r="IF60" s="95"/>
      <c r="IG60" s="95"/>
      <c r="IH60" s="95"/>
      <c r="II60" s="95"/>
      <c r="IJ60" s="95"/>
      <c r="IK60" s="95"/>
      <c r="IL60" s="95"/>
      <c r="IM60" s="95"/>
    </row>
    <row r="61" spans="1:247" ht="11.1" customHeight="1" x14ac:dyDescent="0.2">
      <c r="A61" s="97" t="s">
        <v>51</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2" t="s">
        <v>52</v>
      </c>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3"/>
      <c r="DA61" s="93"/>
      <c r="DB61" s="93"/>
      <c r="DC61" s="93"/>
      <c r="DD61" s="93"/>
      <c r="DE61" s="93"/>
      <c r="DF61" s="93"/>
      <c r="DG61" s="93"/>
      <c r="DH61" s="93"/>
      <c r="DI61" s="93"/>
      <c r="DJ61" s="93"/>
      <c r="DK61" s="93"/>
      <c r="DL61" s="93"/>
      <c r="DM61" s="61"/>
      <c r="DN61" s="61"/>
      <c r="DO61" s="61"/>
      <c r="DP61" s="61"/>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4"/>
      <c r="HR61" s="94"/>
      <c r="HS61" s="94"/>
      <c r="HT61" s="94"/>
      <c r="HU61" s="94"/>
      <c r="HV61" s="94"/>
      <c r="HW61" s="94"/>
      <c r="HX61" s="94"/>
      <c r="HY61" s="94"/>
      <c r="HZ61" s="94"/>
      <c r="IA61" s="94"/>
      <c r="IB61" s="94"/>
      <c r="IC61" s="94"/>
      <c r="ID61" s="95"/>
      <c r="IE61" s="95"/>
      <c r="IF61" s="95"/>
      <c r="IG61" s="95"/>
      <c r="IH61" s="95"/>
      <c r="II61" s="95"/>
      <c r="IJ61" s="95"/>
      <c r="IK61" s="95"/>
      <c r="IL61" s="95"/>
      <c r="IM61" s="95"/>
    </row>
    <row r="62" spans="1:247" ht="11.1" customHeight="1" x14ac:dyDescent="0.2">
      <c r="A62" s="151" t="s">
        <v>36</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3"/>
      <c r="DA62" s="93"/>
      <c r="DB62" s="93"/>
      <c r="DC62" s="93"/>
      <c r="DD62" s="93"/>
      <c r="DE62" s="93"/>
      <c r="DF62" s="93"/>
      <c r="DG62" s="93"/>
      <c r="DH62" s="93"/>
      <c r="DI62" s="93"/>
      <c r="DJ62" s="93"/>
      <c r="DK62" s="93"/>
      <c r="DL62" s="93"/>
      <c r="DM62" s="61"/>
      <c r="DN62" s="61"/>
      <c r="DO62" s="61"/>
      <c r="DP62" s="61"/>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4"/>
      <c r="HR62" s="94"/>
      <c r="HS62" s="94"/>
      <c r="HT62" s="94"/>
      <c r="HU62" s="94"/>
      <c r="HV62" s="94"/>
      <c r="HW62" s="94"/>
      <c r="HX62" s="94"/>
      <c r="HY62" s="94"/>
      <c r="HZ62" s="94"/>
      <c r="IA62" s="94"/>
      <c r="IB62" s="94"/>
      <c r="IC62" s="94"/>
      <c r="ID62" s="95"/>
      <c r="IE62" s="95"/>
      <c r="IF62" s="95"/>
      <c r="IG62" s="95"/>
      <c r="IH62" s="95"/>
      <c r="II62" s="95"/>
      <c r="IJ62" s="95"/>
      <c r="IK62" s="95"/>
      <c r="IL62" s="95"/>
      <c r="IM62" s="95"/>
    </row>
    <row r="63" spans="1:247" ht="11.1"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3"/>
      <c r="DA63" s="93"/>
      <c r="DB63" s="93"/>
      <c r="DC63" s="93"/>
      <c r="DD63" s="93"/>
      <c r="DE63" s="93"/>
      <c r="DF63" s="93"/>
      <c r="DG63" s="93"/>
      <c r="DH63" s="93"/>
      <c r="DI63" s="93"/>
      <c r="DJ63" s="93"/>
      <c r="DK63" s="93"/>
      <c r="DL63" s="93"/>
      <c r="DM63" s="61"/>
      <c r="DN63" s="61"/>
      <c r="DO63" s="61"/>
      <c r="DP63" s="61"/>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4"/>
      <c r="HR63" s="94"/>
      <c r="HS63" s="94"/>
      <c r="HT63" s="94"/>
      <c r="HU63" s="94"/>
      <c r="HV63" s="94"/>
      <c r="HW63" s="94"/>
      <c r="HX63" s="94"/>
      <c r="HY63" s="94"/>
      <c r="HZ63" s="94"/>
      <c r="IA63" s="94"/>
      <c r="IB63" s="94"/>
      <c r="IC63" s="94"/>
      <c r="ID63" s="95"/>
      <c r="IE63" s="95"/>
      <c r="IF63" s="95"/>
      <c r="IG63" s="95"/>
      <c r="IH63" s="95"/>
      <c r="II63" s="95"/>
      <c r="IJ63" s="95"/>
      <c r="IK63" s="95"/>
      <c r="IL63" s="95"/>
      <c r="IM63" s="95"/>
    </row>
    <row r="64" spans="1:247" ht="12.75" customHeight="1" x14ac:dyDescent="0.2">
      <c r="A64" s="97" t="s">
        <v>203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2" t="s">
        <v>53</v>
      </c>
      <c r="BX64" s="92"/>
      <c r="BY64" s="92"/>
      <c r="BZ64" s="92"/>
      <c r="CA64" s="92"/>
      <c r="CB64" s="92"/>
      <c r="CC64" s="92"/>
      <c r="CD64" s="92"/>
      <c r="CE64" s="92" t="s">
        <v>30</v>
      </c>
      <c r="CF64" s="92"/>
      <c r="CG64" s="92"/>
      <c r="CH64" s="92"/>
      <c r="CI64" s="92"/>
      <c r="CJ64" s="92"/>
      <c r="CK64" s="92"/>
      <c r="CL64" s="92"/>
      <c r="CM64" s="92"/>
      <c r="CN64" s="92"/>
      <c r="CO64" s="92"/>
      <c r="CP64" s="92"/>
      <c r="CQ64" s="92"/>
      <c r="CR64" s="92"/>
      <c r="CS64" s="92"/>
      <c r="CT64" s="92"/>
      <c r="CU64" s="92"/>
      <c r="CV64" s="92"/>
      <c r="CW64" s="92"/>
      <c r="CX64" s="92"/>
      <c r="CY64" s="92"/>
      <c r="CZ64" s="93"/>
      <c r="DA64" s="93"/>
      <c r="DB64" s="93"/>
      <c r="DC64" s="93"/>
      <c r="DD64" s="93"/>
      <c r="DE64" s="93"/>
      <c r="DF64" s="93"/>
      <c r="DG64" s="93"/>
      <c r="DH64" s="93"/>
      <c r="DI64" s="93"/>
      <c r="DJ64" s="93"/>
      <c r="DK64" s="93"/>
      <c r="DL64" s="93"/>
      <c r="DM64" s="61"/>
      <c r="DN64" s="61"/>
      <c r="DO64" s="61"/>
      <c r="DP64" s="61"/>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4"/>
      <c r="HR64" s="94"/>
      <c r="HS64" s="94"/>
      <c r="HT64" s="94"/>
      <c r="HU64" s="94"/>
      <c r="HV64" s="94"/>
      <c r="HW64" s="94"/>
      <c r="HX64" s="94"/>
      <c r="HY64" s="94"/>
      <c r="HZ64" s="94"/>
      <c r="IA64" s="94"/>
      <c r="IB64" s="94"/>
      <c r="IC64" s="94"/>
      <c r="ID64" s="95"/>
      <c r="IE64" s="95"/>
      <c r="IF64" s="95"/>
      <c r="IG64" s="95"/>
      <c r="IH64" s="95"/>
      <c r="II64" s="95"/>
      <c r="IJ64" s="95"/>
      <c r="IK64" s="95"/>
      <c r="IL64" s="95"/>
      <c r="IM64" s="95"/>
    </row>
    <row r="65" spans="1:253" ht="12.75" customHeight="1" x14ac:dyDescent="0.2">
      <c r="A65" s="97" t="s">
        <v>36</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3"/>
      <c r="DA65" s="93"/>
      <c r="DB65" s="93"/>
      <c r="DC65" s="93"/>
      <c r="DD65" s="93"/>
      <c r="DE65" s="93"/>
      <c r="DF65" s="93"/>
      <c r="DG65" s="93"/>
      <c r="DH65" s="93"/>
      <c r="DI65" s="93"/>
      <c r="DJ65" s="93"/>
      <c r="DK65" s="93"/>
      <c r="DL65" s="93"/>
      <c r="DM65" s="61"/>
      <c r="DN65" s="61"/>
      <c r="DO65" s="61"/>
      <c r="DP65" s="61"/>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4"/>
      <c r="HR65" s="94"/>
      <c r="HS65" s="94"/>
      <c r="HT65" s="94"/>
      <c r="HU65" s="94"/>
      <c r="HV65" s="94"/>
      <c r="HW65" s="94"/>
      <c r="HX65" s="94"/>
      <c r="HY65" s="94"/>
      <c r="HZ65" s="94"/>
      <c r="IA65" s="94"/>
      <c r="IB65" s="94"/>
      <c r="IC65" s="94"/>
      <c r="ID65" s="95"/>
      <c r="IE65" s="95"/>
      <c r="IF65" s="95"/>
      <c r="IG65" s="95"/>
      <c r="IH65" s="95"/>
      <c r="II65" s="95"/>
      <c r="IJ65" s="95"/>
      <c r="IK65" s="95"/>
      <c r="IL65" s="95"/>
      <c r="IM65" s="95"/>
    </row>
    <row r="66" spans="1:253" ht="23.25" customHeight="1" x14ac:dyDescent="0.2">
      <c r="A66" s="97" t="s">
        <v>204</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2" t="s">
        <v>54</v>
      </c>
      <c r="BX66" s="92"/>
      <c r="BY66" s="92"/>
      <c r="BZ66" s="92"/>
      <c r="CA66" s="92"/>
      <c r="CB66" s="92"/>
      <c r="CC66" s="92"/>
      <c r="CD66" s="92"/>
      <c r="CE66" s="92" t="s">
        <v>55</v>
      </c>
      <c r="CF66" s="92"/>
      <c r="CG66" s="92"/>
      <c r="CH66" s="92"/>
      <c r="CI66" s="92"/>
      <c r="CJ66" s="92"/>
      <c r="CK66" s="92"/>
      <c r="CL66" s="92"/>
      <c r="CM66" s="92"/>
      <c r="CN66" s="92"/>
      <c r="CO66" s="92"/>
      <c r="CP66" s="92"/>
      <c r="CQ66" s="92"/>
      <c r="CR66" s="92"/>
      <c r="CS66" s="92"/>
      <c r="CT66" s="92"/>
      <c r="CU66" s="92"/>
      <c r="CV66" s="92"/>
      <c r="CW66" s="92"/>
      <c r="CX66" s="92"/>
      <c r="CY66" s="92"/>
      <c r="CZ66" s="93"/>
      <c r="DA66" s="93"/>
      <c r="DB66" s="93"/>
      <c r="DC66" s="93"/>
      <c r="DD66" s="93"/>
      <c r="DE66" s="93"/>
      <c r="DF66" s="93"/>
      <c r="DG66" s="93"/>
      <c r="DH66" s="93"/>
      <c r="DI66" s="93"/>
      <c r="DJ66" s="93"/>
      <c r="DK66" s="93"/>
      <c r="DL66" s="93"/>
      <c r="DM66" s="61"/>
      <c r="DN66" s="61"/>
      <c r="DO66" s="61"/>
      <c r="DP66" s="61"/>
      <c r="DQ66" s="93">
        <f>DQ38-DQ68</f>
        <v>0</v>
      </c>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4"/>
      <c r="HR66" s="94"/>
      <c r="HS66" s="94"/>
      <c r="HT66" s="94"/>
      <c r="HU66" s="94"/>
      <c r="HV66" s="94"/>
      <c r="HW66" s="94"/>
      <c r="HX66" s="94"/>
      <c r="HY66" s="94"/>
      <c r="HZ66" s="94"/>
      <c r="IA66" s="94"/>
      <c r="IB66" s="94"/>
      <c r="IC66" s="94"/>
      <c r="ID66" s="95"/>
      <c r="IE66" s="95"/>
      <c r="IF66" s="95"/>
      <c r="IG66" s="95"/>
      <c r="IH66" s="95"/>
      <c r="II66" s="95"/>
      <c r="IJ66" s="95"/>
      <c r="IK66" s="95"/>
      <c r="IL66" s="95"/>
      <c r="IM66" s="95"/>
    </row>
    <row r="67" spans="1:253" ht="11.1" customHeight="1" x14ac:dyDescent="0.2">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61"/>
      <c r="DN67" s="61"/>
      <c r="DO67" s="61"/>
      <c r="DP67" s="61"/>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4"/>
      <c r="HR67" s="94"/>
      <c r="HS67" s="94"/>
      <c r="HT67" s="94"/>
      <c r="HU67" s="94"/>
      <c r="HV67" s="94"/>
      <c r="HW67" s="94"/>
      <c r="HX67" s="94"/>
      <c r="HY67" s="94"/>
      <c r="HZ67" s="94"/>
      <c r="IA67" s="94"/>
      <c r="IB67" s="94"/>
      <c r="IC67" s="94"/>
      <c r="ID67" s="95"/>
      <c r="IE67" s="95"/>
      <c r="IF67" s="95"/>
      <c r="IG67" s="95"/>
      <c r="IH67" s="95"/>
      <c r="II67" s="95"/>
      <c r="IJ67" s="95"/>
      <c r="IK67" s="95"/>
      <c r="IL67" s="95"/>
      <c r="IM67" s="95"/>
    </row>
    <row r="68" spans="1:253" s="10" customFormat="1" ht="11.25" customHeight="1" x14ac:dyDescent="0.1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49" t="s">
        <v>56</v>
      </c>
      <c r="BX68" s="149"/>
      <c r="BY68" s="149"/>
      <c r="BZ68" s="149"/>
      <c r="CA68" s="149"/>
      <c r="CB68" s="149"/>
      <c r="CC68" s="149"/>
      <c r="CD68" s="149"/>
      <c r="CE68" s="149" t="s">
        <v>30</v>
      </c>
      <c r="CF68" s="149"/>
      <c r="CG68" s="149"/>
      <c r="CH68" s="149"/>
      <c r="CI68" s="149"/>
      <c r="CJ68" s="149"/>
      <c r="CK68" s="149"/>
      <c r="CL68" s="149"/>
      <c r="CM68" s="149"/>
      <c r="CN68" s="149"/>
      <c r="CO68" s="149"/>
      <c r="CP68" s="149"/>
      <c r="CQ68" s="149"/>
      <c r="CR68" s="149" t="s">
        <v>267</v>
      </c>
      <c r="CS68" s="149"/>
      <c r="CT68" s="149"/>
      <c r="CU68" s="149"/>
      <c r="CV68" s="149"/>
      <c r="CW68" s="149"/>
      <c r="CX68" s="149"/>
      <c r="CY68" s="149"/>
      <c r="CZ68" s="98">
        <f>DM68+DN68+DP68</f>
        <v>67794396.359999999</v>
      </c>
      <c r="DA68" s="98"/>
      <c r="DB68" s="98"/>
      <c r="DC68" s="98"/>
      <c r="DD68" s="98"/>
      <c r="DE68" s="98"/>
      <c r="DF68" s="98"/>
      <c r="DG68" s="98"/>
      <c r="DH68" s="98"/>
      <c r="DI68" s="98"/>
      <c r="DJ68" s="98"/>
      <c r="DK68" s="98"/>
      <c r="DL68" s="98"/>
      <c r="DM68" s="62">
        <f>DM69+DM86+DM94+DM91</f>
        <v>57121860</v>
      </c>
      <c r="DN68" s="76">
        <f t="shared" ref="DN68:DO68" si="0">DN69+DN86+DN94+DN91</f>
        <v>1150000</v>
      </c>
      <c r="DO68" s="76">
        <f t="shared" si="0"/>
        <v>0</v>
      </c>
      <c r="DP68" s="76">
        <f>DP69+DP86+DP94+DP91+DP79</f>
        <v>9522536.3599999994</v>
      </c>
      <c r="DQ68" s="98">
        <f>ED68+EQ68+FD68</f>
        <v>48434700</v>
      </c>
      <c r="DR68" s="98"/>
      <c r="DS68" s="98"/>
      <c r="DT68" s="98"/>
      <c r="DU68" s="98"/>
      <c r="DV68" s="98"/>
      <c r="DW68" s="98"/>
      <c r="DX68" s="98"/>
      <c r="DY68" s="98"/>
      <c r="DZ68" s="98"/>
      <c r="EA68" s="98"/>
      <c r="EB68" s="98"/>
      <c r="EC68" s="98"/>
      <c r="ED68" s="137">
        <f>ED69+ED86+ED94</f>
        <v>44872400</v>
      </c>
      <c r="EE68" s="138"/>
      <c r="EF68" s="138"/>
      <c r="EG68" s="138"/>
      <c r="EH68" s="138"/>
      <c r="EI68" s="138"/>
      <c r="EJ68" s="138"/>
      <c r="EK68" s="138"/>
      <c r="EL68" s="138"/>
      <c r="EM68" s="138"/>
      <c r="EN68" s="138"/>
      <c r="EO68" s="138"/>
      <c r="EP68" s="139"/>
      <c r="EQ68" s="137">
        <f>EQ69+EQ86+EQ94</f>
        <v>0</v>
      </c>
      <c r="ER68" s="138"/>
      <c r="ES68" s="138"/>
      <c r="ET68" s="138"/>
      <c r="EU68" s="138"/>
      <c r="EV68" s="138"/>
      <c r="EW68" s="138"/>
      <c r="EX68" s="138"/>
      <c r="EY68" s="138"/>
      <c r="EZ68" s="138"/>
      <c r="FA68" s="138"/>
      <c r="FB68" s="138"/>
      <c r="FC68" s="139"/>
      <c r="FD68" s="98">
        <f>FD69+FD86+FD94</f>
        <v>3562300</v>
      </c>
      <c r="FE68" s="98"/>
      <c r="FF68" s="98"/>
      <c r="FG68" s="98"/>
      <c r="FH68" s="98"/>
      <c r="FI68" s="98"/>
      <c r="FJ68" s="98"/>
      <c r="FK68" s="98"/>
      <c r="FL68" s="98"/>
      <c r="FM68" s="98"/>
      <c r="FN68" s="98"/>
      <c r="FO68" s="98"/>
      <c r="FP68" s="98"/>
      <c r="FQ68" s="98">
        <f>GD68+HD68+GQ68</f>
        <v>43186400</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 t="shared" ref="HD68" si="1">HD69+HD86</f>
        <v>0</v>
      </c>
      <c r="HE68" s="98"/>
      <c r="HF68" s="98"/>
      <c r="HG68" s="98"/>
      <c r="HH68" s="98"/>
      <c r="HI68" s="98"/>
      <c r="HJ68" s="98"/>
      <c r="HK68" s="98"/>
      <c r="HL68" s="98"/>
      <c r="HM68" s="98"/>
      <c r="HN68" s="98"/>
      <c r="HO68" s="98"/>
      <c r="HP68" s="98"/>
      <c r="HQ68" s="112"/>
      <c r="HR68" s="112"/>
      <c r="HS68" s="112"/>
      <c r="HT68" s="112"/>
      <c r="HU68" s="112"/>
      <c r="HV68" s="112"/>
      <c r="HW68" s="112"/>
      <c r="HX68" s="112"/>
      <c r="HY68" s="112"/>
      <c r="HZ68" s="112"/>
      <c r="IA68" s="112"/>
      <c r="IB68" s="112"/>
      <c r="IC68" s="112"/>
      <c r="ID68" s="113"/>
      <c r="IE68" s="113"/>
      <c r="IF68" s="113"/>
      <c r="IG68" s="113"/>
      <c r="IH68" s="113"/>
      <c r="II68" s="113"/>
      <c r="IJ68" s="113"/>
      <c r="IK68" s="113"/>
      <c r="IL68" s="113"/>
      <c r="IM68" s="113"/>
      <c r="IS68" s="68">
        <f>CZ38-CZ68</f>
        <v>0</v>
      </c>
    </row>
    <row r="69" spans="1:253" s="10" customFormat="1" ht="22.5" customHeight="1" x14ac:dyDescent="0.15">
      <c r="A69" s="148" t="s">
        <v>206</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t="s">
        <v>57</v>
      </c>
      <c r="BX69" s="149"/>
      <c r="BY69" s="149"/>
      <c r="BZ69" s="149"/>
      <c r="CA69" s="149"/>
      <c r="CB69" s="149"/>
      <c r="CC69" s="149"/>
      <c r="CD69" s="149"/>
      <c r="CE69" s="149" t="s">
        <v>30</v>
      </c>
      <c r="CF69" s="149"/>
      <c r="CG69" s="149"/>
      <c r="CH69" s="149"/>
      <c r="CI69" s="149"/>
      <c r="CJ69" s="149"/>
      <c r="CK69" s="149"/>
      <c r="CL69" s="149"/>
      <c r="CM69" s="149"/>
      <c r="CN69" s="149"/>
      <c r="CO69" s="149"/>
      <c r="CP69" s="149"/>
      <c r="CQ69" s="149"/>
      <c r="CR69" s="149" t="s">
        <v>268</v>
      </c>
      <c r="CS69" s="149"/>
      <c r="CT69" s="149"/>
      <c r="CU69" s="149"/>
      <c r="CV69" s="149"/>
      <c r="CW69" s="149"/>
      <c r="CX69" s="149"/>
      <c r="CY69" s="149"/>
      <c r="CZ69" s="98">
        <f>DM69+DN69+DP69</f>
        <v>52428000</v>
      </c>
      <c r="DA69" s="98"/>
      <c r="DB69" s="98"/>
      <c r="DC69" s="98"/>
      <c r="DD69" s="98"/>
      <c r="DE69" s="98"/>
      <c r="DF69" s="98"/>
      <c r="DG69" s="98"/>
      <c r="DH69" s="98"/>
      <c r="DI69" s="98"/>
      <c r="DJ69" s="98"/>
      <c r="DK69" s="98"/>
      <c r="DL69" s="98"/>
      <c r="DM69" s="62">
        <f>DM70+DM75+DM79+DM73</f>
        <v>48938000</v>
      </c>
      <c r="DN69" s="76"/>
      <c r="DO69" s="76"/>
      <c r="DP69" s="76">
        <f>DP70+DP75+DP73</f>
        <v>3490000</v>
      </c>
      <c r="DQ69" s="98">
        <f t="shared" ref="DQ69:DQ70" si="2">ED69+EQ69+FD69</f>
        <v>42025300</v>
      </c>
      <c r="DR69" s="98"/>
      <c r="DS69" s="98"/>
      <c r="DT69" s="98"/>
      <c r="DU69" s="98"/>
      <c r="DV69" s="98"/>
      <c r="DW69" s="98"/>
      <c r="DX69" s="98"/>
      <c r="DY69" s="98"/>
      <c r="DZ69" s="98"/>
      <c r="EA69" s="98"/>
      <c r="EB69" s="98"/>
      <c r="EC69" s="98"/>
      <c r="ED69" s="98">
        <f>ED70+ED75+ED79+ED73</f>
        <v>38463000</v>
      </c>
      <c r="EE69" s="98"/>
      <c r="EF69" s="98"/>
      <c r="EG69" s="98"/>
      <c r="EH69" s="98"/>
      <c r="EI69" s="98"/>
      <c r="EJ69" s="98"/>
      <c r="EK69" s="98"/>
      <c r="EL69" s="98"/>
      <c r="EM69" s="98"/>
      <c r="EN69" s="98"/>
      <c r="EO69" s="98"/>
      <c r="EP69" s="98"/>
      <c r="EQ69" s="98">
        <f t="shared" ref="EQ69" si="3">EQ70+EQ75+EQ79</f>
        <v>0</v>
      </c>
      <c r="ER69" s="98"/>
      <c r="ES69" s="98"/>
      <c r="ET69" s="98"/>
      <c r="EU69" s="98"/>
      <c r="EV69" s="98"/>
      <c r="EW69" s="98"/>
      <c r="EX69" s="98"/>
      <c r="EY69" s="98"/>
      <c r="EZ69" s="98"/>
      <c r="FA69" s="98"/>
      <c r="FB69" s="98"/>
      <c r="FC69" s="98"/>
      <c r="FD69" s="98">
        <f>FD70+FD75+FD79</f>
        <v>3562300</v>
      </c>
      <c r="FE69" s="98"/>
      <c r="FF69" s="98"/>
      <c r="FG69" s="98"/>
      <c r="FH69" s="98"/>
      <c r="FI69" s="98"/>
      <c r="FJ69" s="98"/>
      <c r="FK69" s="98"/>
      <c r="FL69" s="98"/>
      <c r="FM69" s="98"/>
      <c r="FN69" s="98"/>
      <c r="FO69" s="98"/>
      <c r="FP69" s="98"/>
      <c r="FQ69" s="98">
        <f t="shared" ref="FQ69:FQ73" si="4">GD69+GE69+GG69</f>
        <v>36510000</v>
      </c>
      <c r="FR69" s="98"/>
      <c r="FS69" s="98"/>
      <c r="FT69" s="98"/>
      <c r="FU69" s="98"/>
      <c r="FV69" s="98"/>
      <c r="FW69" s="98"/>
      <c r="FX69" s="98"/>
      <c r="FY69" s="98"/>
      <c r="FZ69" s="98"/>
      <c r="GA69" s="98"/>
      <c r="GB69" s="98"/>
      <c r="GC69" s="98"/>
      <c r="GD69" s="98">
        <f>GD70+GD75+GD79+GD73</f>
        <v>36510000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5">HD70+HD75+HD79</f>
        <v>0</v>
      </c>
      <c r="HE69" s="98"/>
      <c r="HF69" s="98"/>
      <c r="HG69" s="98"/>
      <c r="HH69" s="98"/>
      <c r="HI69" s="98"/>
      <c r="HJ69" s="98"/>
      <c r="HK69" s="98"/>
      <c r="HL69" s="98"/>
      <c r="HM69" s="98"/>
      <c r="HN69" s="98"/>
      <c r="HO69" s="98"/>
      <c r="HP69" s="98"/>
      <c r="HQ69" s="112"/>
      <c r="HR69" s="112"/>
      <c r="HS69" s="112"/>
      <c r="HT69" s="112"/>
      <c r="HU69" s="112"/>
      <c r="HV69" s="112"/>
      <c r="HW69" s="112"/>
      <c r="HX69" s="112"/>
      <c r="HY69" s="112"/>
      <c r="HZ69" s="112"/>
      <c r="IA69" s="112"/>
      <c r="IB69" s="112"/>
      <c r="IC69" s="112"/>
      <c r="ID69" s="113" t="s">
        <v>30</v>
      </c>
      <c r="IE69" s="113"/>
      <c r="IF69" s="113"/>
      <c r="IG69" s="113"/>
      <c r="IH69" s="113"/>
      <c r="II69" s="113"/>
      <c r="IJ69" s="113"/>
      <c r="IK69" s="113"/>
      <c r="IL69" s="113"/>
      <c r="IM69" s="113"/>
    </row>
    <row r="70" spans="1:253" ht="22.5" customHeight="1" x14ac:dyDescent="0.2">
      <c r="A70" s="97" t="s">
        <v>205</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2" t="s">
        <v>58</v>
      </c>
      <c r="BX70" s="92"/>
      <c r="BY70" s="92"/>
      <c r="BZ70" s="92"/>
      <c r="CA70" s="92"/>
      <c r="CB70" s="92"/>
      <c r="CC70" s="92"/>
      <c r="CD70" s="92"/>
      <c r="CE70" s="92" t="s">
        <v>59</v>
      </c>
      <c r="CF70" s="92"/>
      <c r="CG70" s="92"/>
      <c r="CH70" s="92"/>
      <c r="CI70" s="92"/>
      <c r="CJ70" s="92"/>
      <c r="CK70" s="92"/>
      <c r="CL70" s="92"/>
      <c r="CM70" s="92"/>
      <c r="CN70" s="92"/>
      <c r="CO70" s="92"/>
      <c r="CP70" s="92"/>
      <c r="CQ70" s="92"/>
      <c r="CR70" s="92" t="s">
        <v>269</v>
      </c>
      <c r="CS70" s="92"/>
      <c r="CT70" s="92"/>
      <c r="CU70" s="92"/>
      <c r="CV70" s="92"/>
      <c r="CW70" s="92"/>
      <c r="CX70" s="92"/>
      <c r="CY70" s="92"/>
      <c r="CZ70" s="98">
        <f t="shared" ref="CZ70:CZ91" si="6">DM70+DN70+DP70</f>
        <v>37998000</v>
      </c>
      <c r="DA70" s="98"/>
      <c r="DB70" s="98"/>
      <c r="DC70" s="98"/>
      <c r="DD70" s="98"/>
      <c r="DE70" s="98"/>
      <c r="DF70" s="98"/>
      <c r="DG70" s="98"/>
      <c r="DH70" s="98"/>
      <c r="DI70" s="98"/>
      <c r="DJ70" s="98"/>
      <c r="DK70" s="98"/>
      <c r="DL70" s="98"/>
      <c r="DM70" s="61">
        <v>35409000</v>
      </c>
      <c r="DN70" s="61"/>
      <c r="DO70" s="61"/>
      <c r="DP70" s="61">
        <v>2589000</v>
      </c>
      <c r="DQ70" s="98">
        <f t="shared" si="2"/>
        <v>30525300</v>
      </c>
      <c r="DR70" s="98"/>
      <c r="DS70" s="98"/>
      <c r="DT70" s="98"/>
      <c r="DU70" s="98"/>
      <c r="DV70" s="98"/>
      <c r="DW70" s="98"/>
      <c r="DX70" s="98"/>
      <c r="DY70" s="98"/>
      <c r="DZ70" s="98"/>
      <c r="EA70" s="98"/>
      <c r="EB70" s="98"/>
      <c r="EC70" s="98"/>
      <c r="ED70" s="93">
        <v>27828000</v>
      </c>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v>2697300</v>
      </c>
      <c r="FE70" s="93"/>
      <c r="FF70" s="93"/>
      <c r="FG70" s="93"/>
      <c r="FH70" s="93"/>
      <c r="FI70" s="93"/>
      <c r="FJ70" s="93"/>
      <c r="FK70" s="93"/>
      <c r="FL70" s="93"/>
      <c r="FM70" s="93"/>
      <c r="FN70" s="93"/>
      <c r="FO70" s="93"/>
      <c r="FP70" s="93"/>
      <c r="FQ70" s="98">
        <f>HD70+GD70</f>
        <v>26445000</v>
      </c>
      <c r="FR70" s="98"/>
      <c r="FS70" s="98"/>
      <c r="FT70" s="98"/>
      <c r="FU70" s="98"/>
      <c r="FV70" s="98"/>
      <c r="FW70" s="98"/>
      <c r="FX70" s="98"/>
      <c r="FY70" s="98"/>
      <c r="FZ70" s="98"/>
      <c r="GA70" s="98"/>
      <c r="GB70" s="98"/>
      <c r="GC70" s="98"/>
      <c r="GD70" s="93">
        <v>26445000</v>
      </c>
      <c r="GE70" s="93"/>
      <c r="GF70" s="93"/>
      <c r="GG70" s="93"/>
      <c r="GH70" s="93"/>
      <c r="GI70" s="93"/>
      <c r="GJ70" s="93"/>
      <c r="GK70" s="93"/>
      <c r="GL70" s="93"/>
      <c r="GM70" s="93"/>
      <c r="GN70" s="93"/>
      <c r="GO70" s="93"/>
      <c r="GP70" s="93"/>
      <c r="GQ70" s="93">
        <v>0</v>
      </c>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4"/>
      <c r="HR70" s="94"/>
      <c r="HS70" s="94"/>
      <c r="HT70" s="94"/>
      <c r="HU70" s="94"/>
      <c r="HV70" s="94"/>
      <c r="HW70" s="94"/>
      <c r="HX70" s="94"/>
      <c r="HY70" s="94"/>
      <c r="HZ70" s="94"/>
      <c r="IA70" s="94"/>
      <c r="IB70" s="94"/>
      <c r="IC70" s="94"/>
      <c r="ID70" s="95" t="s">
        <v>30</v>
      </c>
      <c r="IE70" s="95"/>
      <c r="IF70" s="95"/>
      <c r="IG70" s="95"/>
      <c r="IH70" s="95"/>
      <c r="II70" s="95"/>
      <c r="IJ70" s="95"/>
      <c r="IK70" s="95"/>
      <c r="IL70" s="95"/>
      <c r="IM70" s="95"/>
    </row>
    <row r="71" spans="1:253" x14ac:dyDescent="0.2">
      <c r="A71" s="151" t="s">
        <v>207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8">
        <f t="shared" si="6"/>
        <v>0</v>
      </c>
      <c r="DA71" s="98"/>
      <c r="DB71" s="98"/>
      <c r="DC71" s="98"/>
      <c r="DD71" s="98"/>
      <c r="DE71" s="98"/>
      <c r="DF71" s="98"/>
      <c r="DG71" s="98"/>
      <c r="DH71" s="98"/>
      <c r="DI71" s="98"/>
      <c r="DJ71" s="98"/>
      <c r="DK71" s="98"/>
      <c r="DL71" s="98"/>
      <c r="DM71" s="61"/>
      <c r="DN71" s="61"/>
      <c r="DO71" s="61"/>
      <c r="DP71" s="61"/>
      <c r="DQ71" s="98">
        <f t="shared" ref="DQ71:DQ73" si="7">ED71+EE71+EG71</f>
        <v>0</v>
      </c>
      <c r="DR71" s="98"/>
      <c r="DS71" s="98"/>
      <c r="DT71" s="98"/>
      <c r="DU71" s="98"/>
      <c r="DV71" s="98"/>
      <c r="DW71" s="98"/>
      <c r="DX71" s="98"/>
      <c r="DY71" s="98"/>
      <c r="DZ71" s="98"/>
      <c r="EA71" s="98"/>
      <c r="EB71" s="98"/>
      <c r="EC71" s="98"/>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8">
        <f t="shared" si="4"/>
        <v>0</v>
      </c>
      <c r="FR71" s="98"/>
      <c r="FS71" s="98"/>
      <c r="FT71" s="98"/>
      <c r="FU71" s="98"/>
      <c r="FV71" s="98"/>
      <c r="FW71" s="98"/>
      <c r="FX71" s="98"/>
      <c r="FY71" s="98"/>
      <c r="FZ71" s="98"/>
      <c r="GA71" s="98"/>
      <c r="GB71" s="98"/>
      <c r="GC71" s="98"/>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4"/>
      <c r="HR71" s="94"/>
      <c r="HS71" s="94"/>
      <c r="HT71" s="94"/>
      <c r="HU71" s="94"/>
      <c r="HV71" s="94"/>
      <c r="HW71" s="94"/>
      <c r="HX71" s="94"/>
      <c r="HY71" s="94"/>
      <c r="HZ71" s="94"/>
      <c r="IA71" s="94"/>
      <c r="IB71" s="94"/>
      <c r="IC71" s="94"/>
      <c r="ID71" s="95" t="s">
        <v>30</v>
      </c>
      <c r="IE71" s="95"/>
      <c r="IF71" s="95"/>
      <c r="IG71" s="95"/>
      <c r="IH71" s="95"/>
      <c r="II71" s="95"/>
      <c r="IJ71" s="95"/>
      <c r="IK71" s="95"/>
      <c r="IL71" s="95"/>
      <c r="IM71" s="95"/>
    </row>
    <row r="72" spans="1:253" ht="21.75" customHeight="1" x14ac:dyDescent="0.2">
      <c r="A72" s="97" t="s">
        <v>208</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8">
        <f t="shared" si="6"/>
        <v>0</v>
      </c>
      <c r="DA72" s="98"/>
      <c r="DB72" s="98"/>
      <c r="DC72" s="98"/>
      <c r="DD72" s="98"/>
      <c r="DE72" s="98"/>
      <c r="DF72" s="98"/>
      <c r="DG72" s="98"/>
      <c r="DH72" s="98"/>
      <c r="DI72" s="98"/>
      <c r="DJ72" s="98"/>
      <c r="DK72" s="98"/>
      <c r="DL72" s="98"/>
      <c r="DM72" s="61"/>
      <c r="DN72" s="61"/>
      <c r="DO72" s="61"/>
      <c r="DP72" s="61"/>
      <c r="DQ72" s="98">
        <f t="shared" si="7"/>
        <v>0</v>
      </c>
      <c r="DR72" s="98"/>
      <c r="DS72" s="98"/>
      <c r="DT72" s="98"/>
      <c r="DU72" s="98"/>
      <c r="DV72" s="98"/>
      <c r="DW72" s="98"/>
      <c r="DX72" s="98"/>
      <c r="DY72" s="98"/>
      <c r="DZ72" s="98"/>
      <c r="EA72" s="98"/>
      <c r="EB72" s="98"/>
      <c r="EC72" s="98"/>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8">
        <f t="shared" si="4"/>
        <v>0</v>
      </c>
      <c r="FR72" s="98"/>
      <c r="FS72" s="98"/>
      <c r="FT72" s="98"/>
      <c r="FU72" s="98"/>
      <c r="FV72" s="98"/>
      <c r="FW72" s="98"/>
      <c r="FX72" s="98"/>
      <c r="FY72" s="98"/>
      <c r="FZ72" s="98"/>
      <c r="GA72" s="98"/>
      <c r="GB72" s="98"/>
      <c r="GC72" s="98"/>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4"/>
      <c r="HR72" s="94"/>
      <c r="HS72" s="94"/>
      <c r="HT72" s="94"/>
      <c r="HU72" s="94"/>
      <c r="HV72" s="94"/>
      <c r="HW72" s="94"/>
      <c r="HX72" s="94"/>
      <c r="HY72" s="94"/>
      <c r="HZ72" s="94"/>
      <c r="IA72" s="94"/>
      <c r="IB72" s="94"/>
      <c r="IC72" s="94"/>
      <c r="ID72" s="95" t="s">
        <v>30</v>
      </c>
      <c r="IE72" s="95"/>
      <c r="IF72" s="95"/>
      <c r="IG72" s="95"/>
      <c r="IH72" s="95"/>
      <c r="II72" s="95"/>
      <c r="IJ72" s="95"/>
      <c r="IK72" s="95"/>
      <c r="IL72" s="95"/>
      <c r="IM72" s="95"/>
    </row>
    <row r="73" spans="1:253" ht="22.5" customHeight="1" x14ac:dyDescent="0.2">
      <c r="A73" s="97" t="s">
        <v>209</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2" t="s">
        <v>60</v>
      </c>
      <c r="BX73" s="92"/>
      <c r="BY73" s="92"/>
      <c r="BZ73" s="92"/>
      <c r="CA73" s="92"/>
      <c r="CB73" s="92"/>
      <c r="CC73" s="92"/>
      <c r="CD73" s="92"/>
      <c r="CE73" s="92" t="s">
        <v>61</v>
      </c>
      <c r="CF73" s="92"/>
      <c r="CG73" s="92"/>
      <c r="CH73" s="92"/>
      <c r="CI73" s="92"/>
      <c r="CJ73" s="92"/>
      <c r="CK73" s="92"/>
      <c r="CL73" s="92"/>
      <c r="CM73" s="92"/>
      <c r="CN73" s="92"/>
      <c r="CO73" s="92"/>
      <c r="CP73" s="92"/>
      <c r="CQ73" s="92"/>
      <c r="CR73" s="92" t="s">
        <v>270</v>
      </c>
      <c r="CS73" s="92"/>
      <c r="CT73" s="92"/>
      <c r="CU73" s="92"/>
      <c r="CV73" s="92"/>
      <c r="CW73" s="92"/>
      <c r="CX73" s="92"/>
      <c r="CY73" s="92"/>
      <c r="CZ73" s="98">
        <f>DM73+DN73+DP73</f>
        <v>38000</v>
      </c>
      <c r="DA73" s="98"/>
      <c r="DB73" s="98"/>
      <c r="DC73" s="98"/>
      <c r="DD73" s="98"/>
      <c r="DE73" s="98"/>
      <c r="DF73" s="98"/>
      <c r="DG73" s="98"/>
      <c r="DH73" s="98"/>
      <c r="DI73" s="98"/>
      <c r="DJ73" s="98"/>
      <c r="DK73" s="98"/>
      <c r="DL73" s="98"/>
      <c r="DM73" s="61"/>
      <c r="DN73" s="61"/>
      <c r="DO73" s="61"/>
      <c r="DP73" s="61">
        <v>38000</v>
      </c>
      <c r="DQ73" s="98">
        <f t="shared" si="7"/>
        <v>0</v>
      </c>
      <c r="DR73" s="98"/>
      <c r="DS73" s="98"/>
      <c r="DT73" s="98"/>
      <c r="DU73" s="98"/>
      <c r="DV73" s="98"/>
      <c r="DW73" s="98"/>
      <c r="DX73" s="98"/>
      <c r="DY73" s="98"/>
      <c r="DZ73" s="98"/>
      <c r="EA73" s="98"/>
      <c r="EB73" s="98"/>
      <c r="EC73" s="98"/>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8">
        <f t="shared" si="4"/>
        <v>0</v>
      </c>
      <c r="FR73" s="98"/>
      <c r="FS73" s="98"/>
      <c r="FT73" s="98"/>
      <c r="FU73" s="98"/>
      <c r="FV73" s="98"/>
      <c r="FW73" s="98"/>
      <c r="FX73" s="98"/>
      <c r="FY73" s="98"/>
      <c r="FZ73" s="98"/>
      <c r="GA73" s="98"/>
      <c r="GB73" s="98"/>
      <c r="GC73" s="98"/>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4"/>
      <c r="HR73" s="94"/>
      <c r="HS73" s="94"/>
      <c r="HT73" s="94"/>
      <c r="HU73" s="94"/>
      <c r="HV73" s="94"/>
      <c r="HW73" s="94"/>
      <c r="HX73" s="94"/>
      <c r="HY73" s="94"/>
      <c r="HZ73" s="94"/>
      <c r="IA73" s="94"/>
      <c r="IB73" s="94"/>
      <c r="IC73" s="94"/>
      <c r="ID73" s="95" t="s">
        <v>30</v>
      </c>
      <c r="IE73" s="95"/>
      <c r="IF73" s="95"/>
      <c r="IG73" s="95"/>
      <c r="IH73" s="95"/>
      <c r="II73" s="95"/>
      <c r="IJ73" s="95"/>
      <c r="IK73" s="95"/>
      <c r="IL73" s="95"/>
      <c r="IM73" s="95"/>
    </row>
    <row r="74" spans="1:253" ht="22.5" customHeight="1" x14ac:dyDescent="0.2">
      <c r="A74" s="97" t="s">
        <v>62</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2" t="s">
        <v>63</v>
      </c>
      <c r="BX74" s="92"/>
      <c r="BY74" s="92"/>
      <c r="BZ74" s="92"/>
      <c r="CA74" s="92"/>
      <c r="CB74" s="92"/>
      <c r="CC74" s="92"/>
      <c r="CD74" s="92"/>
      <c r="CE74" s="92" t="s">
        <v>64</v>
      </c>
      <c r="CF74" s="92"/>
      <c r="CG74" s="92"/>
      <c r="CH74" s="92"/>
      <c r="CI74" s="92"/>
      <c r="CJ74" s="92"/>
      <c r="CK74" s="92"/>
      <c r="CL74" s="92"/>
      <c r="CM74" s="92"/>
      <c r="CN74" s="92"/>
      <c r="CO74" s="92"/>
      <c r="CP74" s="92"/>
      <c r="CQ74" s="92"/>
      <c r="CR74" s="92"/>
      <c r="CS74" s="92"/>
      <c r="CT74" s="92"/>
      <c r="CU74" s="92"/>
      <c r="CV74" s="92"/>
      <c r="CW74" s="92"/>
      <c r="CX74" s="92"/>
      <c r="CY74" s="92"/>
      <c r="CZ74" s="98">
        <f t="shared" si="6"/>
        <v>0</v>
      </c>
      <c r="DA74" s="98"/>
      <c r="DB74" s="98"/>
      <c r="DC74" s="98"/>
      <c r="DD74" s="98"/>
      <c r="DE74" s="98"/>
      <c r="DF74" s="98"/>
      <c r="DG74" s="98"/>
      <c r="DH74" s="98"/>
      <c r="DI74" s="98"/>
      <c r="DJ74" s="98"/>
      <c r="DK74" s="98"/>
      <c r="DL74" s="98"/>
      <c r="DM74" s="61"/>
      <c r="DN74" s="61"/>
      <c r="DO74" s="61"/>
      <c r="DP74" s="61"/>
      <c r="DQ74" s="98">
        <f t="shared" ref="DQ74:DQ91" si="8">ED74+EE74+EG74</f>
        <v>0</v>
      </c>
      <c r="DR74" s="98"/>
      <c r="DS74" s="98"/>
      <c r="DT74" s="98"/>
      <c r="DU74" s="98"/>
      <c r="DV74" s="98"/>
      <c r="DW74" s="98"/>
      <c r="DX74" s="98"/>
      <c r="DY74" s="98"/>
      <c r="DZ74" s="98"/>
      <c r="EA74" s="98"/>
      <c r="EB74" s="98"/>
      <c r="EC74" s="98"/>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8">
        <f t="shared" ref="FQ74:FQ91" si="9">GD74+GE74+GG74</f>
        <v>0</v>
      </c>
      <c r="FR74" s="98"/>
      <c r="FS74" s="98"/>
      <c r="FT74" s="98"/>
      <c r="FU74" s="98"/>
      <c r="FV74" s="98"/>
      <c r="FW74" s="98"/>
      <c r="FX74" s="98"/>
      <c r="FY74" s="98"/>
      <c r="FZ74" s="98"/>
      <c r="GA74" s="98"/>
      <c r="GB74" s="98"/>
      <c r="GC74" s="98"/>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4"/>
      <c r="HR74" s="94"/>
      <c r="HS74" s="94"/>
      <c r="HT74" s="94"/>
      <c r="HU74" s="94"/>
      <c r="HV74" s="94"/>
      <c r="HW74" s="94"/>
      <c r="HX74" s="94"/>
      <c r="HY74" s="94"/>
      <c r="HZ74" s="94"/>
      <c r="IA74" s="94"/>
      <c r="IB74" s="94"/>
      <c r="IC74" s="94"/>
      <c r="ID74" s="95" t="s">
        <v>30</v>
      </c>
      <c r="IE74" s="95"/>
      <c r="IF74" s="95"/>
      <c r="IG74" s="95"/>
      <c r="IH74" s="95"/>
      <c r="II74" s="95"/>
      <c r="IJ74" s="95"/>
      <c r="IK74" s="95"/>
      <c r="IL74" s="95"/>
      <c r="IM74" s="95"/>
    </row>
    <row r="75" spans="1:253" ht="36" customHeight="1" x14ac:dyDescent="0.2">
      <c r="A75" s="97" t="s">
        <v>65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2" t="s">
        <v>66</v>
      </c>
      <c r="BX75" s="92"/>
      <c r="BY75" s="92"/>
      <c r="BZ75" s="92"/>
      <c r="CA75" s="92"/>
      <c r="CB75" s="92"/>
      <c r="CC75" s="92"/>
      <c r="CD75" s="92"/>
      <c r="CE75" s="92" t="s">
        <v>67</v>
      </c>
      <c r="CF75" s="92"/>
      <c r="CG75" s="92"/>
      <c r="CH75" s="92"/>
      <c r="CI75" s="92"/>
      <c r="CJ75" s="92"/>
      <c r="CK75" s="92"/>
      <c r="CL75" s="92"/>
      <c r="CM75" s="92"/>
      <c r="CN75" s="92"/>
      <c r="CO75" s="92"/>
      <c r="CP75" s="92"/>
      <c r="CQ75" s="92"/>
      <c r="CR75" s="92" t="s">
        <v>271</v>
      </c>
      <c r="CS75" s="92"/>
      <c r="CT75" s="92"/>
      <c r="CU75" s="92"/>
      <c r="CV75" s="92"/>
      <c r="CW75" s="92"/>
      <c r="CX75" s="92"/>
      <c r="CY75" s="92"/>
      <c r="CZ75" s="98">
        <f t="shared" si="6"/>
        <v>14392000</v>
      </c>
      <c r="DA75" s="98"/>
      <c r="DB75" s="98"/>
      <c r="DC75" s="98"/>
      <c r="DD75" s="98"/>
      <c r="DE75" s="98"/>
      <c r="DF75" s="98"/>
      <c r="DG75" s="98"/>
      <c r="DH75" s="98"/>
      <c r="DI75" s="98"/>
      <c r="DJ75" s="98"/>
      <c r="DK75" s="98"/>
      <c r="DL75" s="98"/>
      <c r="DM75" s="61">
        <f>DM77+DM78</f>
        <v>13529000</v>
      </c>
      <c r="DN75" s="61"/>
      <c r="DO75" s="61"/>
      <c r="DP75" s="61">
        <f>DP77+DP78</f>
        <v>863000</v>
      </c>
      <c r="DQ75" s="98">
        <f>ED75+FD75</f>
        <v>11500000</v>
      </c>
      <c r="DR75" s="98"/>
      <c r="DS75" s="98"/>
      <c r="DT75" s="98"/>
      <c r="DU75" s="98"/>
      <c r="DV75" s="98"/>
      <c r="DW75" s="98"/>
      <c r="DX75" s="98"/>
      <c r="DY75" s="98"/>
      <c r="DZ75" s="98"/>
      <c r="EA75" s="98"/>
      <c r="EB75" s="98"/>
      <c r="EC75" s="98"/>
      <c r="ED75" s="93">
        <f>ED77</f>
        <v>10635000</v>
      </c>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f>FD77</f>
        <v>865000</v>
      </c>
      <c r="FE75" s="93"/>
      <c r="FF75" s="93"/>
      <c r="FG75" s="93"/>
      <c r="FH75" s="93"/>
      <c r="FI75" s="93"/>
      <c r="FJ75" s="93"/>
      <c r="FK75" s="93"/>
      <c r="FL75" s="93"/>
      <c r="FM75" s="93"/>
      <c r="FN75" s="93"/>
      <c r="FO75" s="93"/>
      <c r="FP75" s="93"/>
      <c r="FQ75" s="98">
        <f>GD75+HD75</f>
        <v>10065000</v>
      </c>
      <c r="FR75" s="98"/>
      <c r="FS75" s="98"/>
      <c r="FT75" s="98"/>
      <c r="FU75" s="98"/>
      <c r="FV75" s="98"/>
      <c r="FW75" s="98"/>
      <c r="FX75" s="98"/>
      <c r="FY75" s="98"/>
      <c r="FZ75" s="98"/>
      <c r="GA75" s="98"/>
      <c r="GB75" s="98"/>
      <c r="GC75" s="98"/>
      <c r="GD75" s="93">
        <v>10065000</v>
      </c>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4"/>
      <c r="HR75" s="94"/>
      <c r="HS75" s="94"/>
      <c r="HT75" s="94"/>
      <c r="HU75" s="94"/>
      <c r="HV75" s="94"/>
      <c r="HW75" s="94"/>
      <c r="HX75" s="94"/>
      <c r="HY75" s="94"/>
      <c r="HZ75" s="94"/>
      <c r="IA75" s="94"/>
      <c r="IB75" s="94"/>
      <c r="IC75" s="94"/>
      <c r="ID75" s="95" t="s">
        <v>30</v>
      </c>
      <c r="IE75" s="95"/>
      <c r="IF75" s="95"/>
      <c r="IG75" s="95"/>
      <c r="IH75" s="95"/>
      <c r="II75" s="95"/>
      <c r="IJ75" s="95"/>
      <c r="IK75" s="95"/>
      <c r="IL75" s="95"/>
      <c r="IM75" s="95"/>
    </row>
    <row r="76" spans="1:253" x14ac:dyDescent="0.2">
      <c r="A76" s="97" t="s">
        <v>36</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8">
        <f t="shared" si="6"/>
        <v>0</v>
      </c>
      <c r="DA76" s="98"/>
      <c r="DB76" s="98"/>
      <c r="DC76" s="98"/>
      <c r="DD76" s="98"/>
      <c r="DE76" s="98"/>
      <c r="DF76" s="98"/>
      <c r="DG76" s="98"/>
      <c r="DH76" s="98"/>
      <c r="DI76" s="98"/>
      <c r="DJ76" s="98"/>
      <c r="DK76" s="98"/>
      <c r="DL76" s="98"/>
      <c r="DM76" s="61"/>
      <c r="DN76" s="61"/>
      <c r="DO76" s="61"/>
      <c r="DP76" s="61"/>
      <c r="DQ76" s="98">
        <f t="shared" si="8"/>
        <v>0</v>
      </c>
      <c r="DR76" s="98"/>
      <c r="DS76" s="98"/>
      <c r="DT76" s="98"/>
      <c r="DU76" s="98"/>
      <c r="DV76" s="98"/>
      <c r="DW76" s="98"/>
      <c r="DX76" s="98"/>
      <c r="DY76" s="98"/>
      <c r="DZ76" s="98"/>
      <c r="EA76" s="98"/>
      <c r="EB76" s="98"/>
      <c r="EC76" s="98"/>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8">
        <f t="shared" si="9"/>
        <v>0</v>
      </c>
      <c r="FR76" s="98"/>
      <c r="FS76" s="98"/>
      <c r="FT76" s="98"/>
      <c r="FU76" s="98"/>
      <c r="FV76" s="98"/>
      <c r="FW76" s="98"/>
      <c r="FX76" s="98"/>
      <c r="FY76" s="98"/>
      <c r="FZ76" s="98"/>
      <c r="GA76" s="98"/>
      <c r="GB76" s="98"/>
      <c r="GC76" s="98"/>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4"/>
      <c r="HR76" s="94"/>
      <c r="HS76" s="94"/>
      <c r="HT76" s="94"/>
      <c r="HU76" s="94"/>
      <c r="HV76" s="94"/>
      <c r="HW76" s="94"/>
      <c r="HX76" s="94"/>
      <c r="HY76" s="94"/>
      <c r="HZ76" s="94"/>
      <c r="IA76" s="94"/>
      <c r="IB76" s="94"/>
      <c r="IC76" s="94"/>
      <c r="ID76" s="95" t="s">
        <v>30</v>
      </c>
      <c r="IE76" s="95"/>
      <c r="IF76" s="95"/>
      <c r="IG76" s="95"/>
      <c r="IH76" s="95"/>
      <c r="II76" s="95"/>
      <c r="IJ76" s="95"/>
      <c r="IK76" s="95"/>
      <c r="IL76" s="95"/>
      <c r="IM76" s="95"/>
    </row>
    <row r="77" spans="1:253" x14ac:dyDescent="0.2">
      <c r="A77" s="97" t="s">
        <v>210</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2" t="s">
        <v>68</v>
      </c>
      <c r="BX77" s="92"/>
      <c r="BY77" s="92"/>
      <c r="BZ77" s="92"/>
      <c r="CA77" s="92"/>
      <c r="CB77" s="92"/>
      <c r="CC77" s="92"/>
      <c r="CD77" s="92"/>
      <c r="CE77" s="92" t="s">
        <v>67</v>
      </c>
      <c r="CF77" s="92"/>
      <c r="CG77" s="92"/>
      <c r="CH77" s="92"/>
      <c r="CI77" s="92"/>
      <c r="CJ77" s="92"/>
      <c r="CK77" s="92"/>
      <c r="CL77" s="92"/>
      <c r="CM77" s="92"/>
      <c r="CN77" s="92"/>
      <c r="CO77" s="92"/>
      <c r="CP77" s="92"/>
      <c r="CQ77" s="92"/>
      <c r="CR77" s="92"/>
      <c r="CS77" s="92"/>
      <c r="CT77" s="92"/>
      <c r="CU77" s="92"/>
      <c r="CV77" s="92"/>
      <c r="CW77" s="92"/>
      <c r="CX77" s="92"/>
      <c r="CY77" s="92"/>
      <c r="CZ77" s="98">
        <f t="shared" si="6"/>
        <v>14392000</v>
      </c>
      <c r="DA77" s="98"/>
      <c r="DB77" s="98"/>
      <c r="DC77" s="98"/>
      <c r="DD77" s="98"/>
      <c r="DE77" s="98"/>
      <c r="DF77" s="98"/>
      <c r="DG77" s="98"/>
      <c r="DH77" s="98"/>
      <c r="DI77" s="98"/>
      <c r="DJ77" s="98"/>
      <c r="DK77" s="98"/>
      <c r="DL77" s="98"/>
      <c r="DM77" s="61">
        <v>13529000</v>
      </c>
      <c r="DN77" s="61"/>
      <c r="DO77" s="61"/>
      <c r="DP77" s="61">
        <v>863000</v>
      </c>
      <c r="DQ77" s="98">
        <f>ED77+FD77</f>
        <v>11500000</v>
      </c>
      <c r="DR77" s="98"/>
      <c r="DS77" s="98"/>
      <c r="DT77" s="98"/>
      <c r="DU77" s="98"/>
      <c r="DV77" s="98"/>
      <c r="DW77" s="98"/>
      <c r="DX77" s="98"/>
      <c r="DY77" s="98"/>
      <c r="DZ77" s="98"/>
      <c r="EA77" s="98"/>
      <c r="EB77" s="98"/>
      <c r="EC77" s="98"/>
      <c r="ED77" s="93">
        <v>10635000</v>
      </c>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v>865000</v>
      </c>
      <c r="FE77" s="93"/>
      <c r="FF77" s="93"/>
      <c r="FG77" s="93"/>
      <c r="FH77" s="93"/>
      <c r="FI77" s="93"/>
      <c r="FJ77" s="93"/>
      <c r="FK77" s="93"/>
      <c r="FL77" s="93"/>
      <c r="FM77" s="93"/>
      <c r="FN77" s="93"/>
      <c r="FO77" s="93"/>
      <c r="FP77" s="93"/>
      <c r="FQ77" s="98">
        <f>HD77+GD77</f>
        <v>10065000</v>
      </c>
      <c r="FR77" s="98"/>
      <c r="FS77" s="98"/>
      <c r="FT77" s="98"/>
      <c r="FU77" s="98"/>
      <c r="FV77" s="98"/>
      <c r="FW77" s="98"/>
      <c r="FX77" s="98"/>
      <c r="FY77" s="98"/>
      <c r="FZ77" s="98"/>
      <c r="GA77" s="98"/>
      <c r="GB77" s="98"/>
      <c r="GC77" s="98"/>
      <c r="GD77" s="93">
        <v>10065000</v>
      </c>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4"/>
      <c r="HR77" s="94"/>
      <c r="HS77" s="94"/>
      <c r="HT77" s="94"/>
      <c r="HU77" s="94"/>
      <c r="HV77" s="94"/>
      <c r="HW77" s="94"/>
      <c r="HX77" s="94"/>
      <c r="HY77" s="94"/>
      <c r="HZ77" s="94"/>
      <c r="IA77" s="94"/>
      <c r="IB77" s="94"/>
      <c r="IC77" s="94"/>
      <c r="ID77" s="95" t="s">
        <v>30</v>
      </c>
      <c r="IE77" s="95"/>
      <c r="IF77" s="95"/>
      <c r="IG77" s="95"/>
      <c r="IH77" s="95"/>
      <c r="II77" s="95"/>
      <c r="IJ77" s="95"/>
      <c r="IK77" s="95"/>
      <c r="IL77" s="95"/>
      <c r="IM77" s="95"/>
    </row>
    <row r="78" spans="1:253" ht="16.5" customHeight="1" x14ac:dyDescent="0.2">
      <c r="A78" s="97" t="s">
        <v>69</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2" t="s">
        <v>70</v>
      </c>
      <c r="BX78" s="92"/>
      <c r="BY78" s="92"/>
      <c r="BZ78" s="92"/>
      <c r="CA78" s="92"/>
      <c r="CB78" s="92"/>
      <c r="CC78" s="92"/>
      <c r="CD78" s="92"/>
      <c r="CE78" s="92" t="s">
        <v>67</v>
      </c>
      <c r="CF78" s="92"/>
      <c r="CG78" s="92"/>
      <c r="CH78" s="92"/>
      <c r="CI78" s="92"/>
      <c r="CJ78" s="92"/>
      <c r="CK78" s="92"/>
      <c r="CL78" s="92"/>
      <c r="CM78" s="92"/>
      <c r="CN78" s="92"/>
      <c r="CO78" s="92"/>
      <c r="CP78" s="92"/>
      <c r="CQ78" s="92"/>
      <c r="CR78" s="92"/>
      <c r="CS78" s="92"/>
      <c r="CT78" s="92"/>
      <c r="CU78" s="92"/>
      <c r="CV78" s="92"/>
      <c r="CW78" s="92"/>
      <c r="CX78" s="92"/>
      <c r="CY78" s="92"/>
      <c r="CZ78" s="98">
        <f t="shared" si="6"/>
        <v>0</v>
      </c>
      <c r="DA78" s="98"/>
      <c r="DB78" s="98"/>
      <c r="DC78" s="98"/>
      <c r="DD78" s="98"/>
      <c r="DE78" s="98"/>
      <c r="DF78" s="98"/>
      <c r="DG78" s="98"/>
      <c r="DH78" s="98"/>
      <c r="DI78" s="98"/>
      <c r="DJ78" s="98"/>
      <c r="DK78" s="98"/>
      <c r="DL78" s="98"/>
      <c r="DM78" s="61"/>
      <c r="DN78" s="61"/>
      <c r="DO78" s="61"/>
      <c r="DP78" s="61">
        <v>0</v>
      </c>
      <c r="DQ78" s="98">
        <f t="shared" si="8"/>
        <v>0</v>
      </c>
      <c r="DR78" s="98"/>
      <c r="DS78" s="98"/>
      <c r="DT78" s="98"/>
      <c r="DU78" s="98"/>
      <c r="DV78" s="98"/>
      <c r="DW78" s="98"/>
      <c r="DX78" s="98"/>
      <c r="DY78" s="98"/>
      <c r="DZ78" s="98"/>
      <c r="EA78" s="98"/>
      <c r="EB78" s="98"/>
      <c r="EC78" s="98"/>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8">
        <f t="shared" si="9"/>
        <v>0</v>
      </c>
      <c r="FR78" s="98"/>
      <c r="FS78" s="98"/>
      <c r="FT78" s="98"/>
      <c r="FU78" s="98"/>
      <c r="FV78" s="98"/>
      <c r="FW78" s="98"/>
      <c r="FX78" s="98"/>
      <c r="FY78" s="98"/>
      <c r="FZ78" s="98"/>
      <c r="GA78" s="98"/>
      <c r="GB78" s="98"/>
      <c r="GC78" s="98"/>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4"/>
      <c r="HR78" s="94"/>
      <c r="HS78" s="94"/>
      <c r="HT78" s="94"/>
      <c r="HU78" s="94"/>
      <c r="HV78" s="94"/>
      <c r="HW78" s="94"/>
      <c r="HX78" s="94"/>
      <c r="HY78" s="94"/>
      <c r="HZ78" s="94"/>
      <c r="IA78" s="94"/>
      <c r="IB78" s="94"/>
      <c r="IC78" s="94"/>
      <c r="ID78" s="95" t="s">
        <v>30</v>
      </c>
      <c r="IE78" s="95"/>
      <c r="IF78" s="95"/>
      <c r="IG78" s="95"/>
      <c r="IH78" s="95"/>
      <c r="II78" s="95"/>
      <c r="IJ78" s="95"/>
      <c r="IK78" s="95"/>
      <c r="IL78" s="95"/>
      <c r="IM78" s="95"/>
    </row>
    <row r="79" spans="1:253" s="10" customFormat="1" ht="15" customHeight="1" x14ac:dyDescent="0.15">
      <c r="A79" s="148" t="s">
        <v>211</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9" t="s">
        <v>71</v>
      </c>
      <c r="BX79" s="149"/>
      <c r="BY79" s="149"/>
      <c r="BZ79" s="149"/>
      <c r="CA79" s="149"/>
      <c r="CB79" s="149"/>
      <c r="CC79" s="149"/>
      <c r="CD79" s="149"/>
      <c r="CE79" s="149" t="s">
        <v>72</v>
      </c>
      <c r="CF79" s="149"/>
      <c r="CG79" s="149"/>
      <c r="CH79" s="149"/>
      <c r="CI79" s="149"/>
      <c r="CJ79" s="149"/>
      <c r="CK79" s="149"/>
      <c r="CL79" s="149"/>
      <c r="CM79" s="149"/>
      <c r="CN79" s="149"/>
      <c r="CO79" s="149"/>
      <c r="CP79" s="149"/>
      <c r="CQ79" s="149"/>
      <c r="CR79" s="149"/>
      <c r="CS79" s="149"/>
      <c r="CT79" s="149"/>
      <c r="CU79" s="149"/>
      <c r="CV79" s="149"/>
      <c r="CW79" s="149"/>
      <c r="CX79" s="149"/>
      <c r="CY79" s="149"/>
      <c r="CZ79" s="98">
        <f t="shared" si="6"/>
        <v>180720</v>
      </c>
      <c r="DA79" s="98"/>
      <c r="DB79" s="98"/>
      <c r="DC79" s="98"/>
      <c r="DD79" s="98"/>
      <c r="DE79" s="98"/>
      <c r="DF79" s="98"/>
      <c r="DG79" s="98"/>
      <c r="DH79" s="98"/>
      <c r="DI79" s="98"/>
      <c r="DJ79" s="98"/>
      <c r="DK79" s="98"/>
      <c r="DL79" s="98"/>
      <c r="DM79" s="76"/>
      <c r="DN79" s="76"/>
      <c r="DO79" s="76"/>
      <c r="DP79" s="76">
        <f>DP81</f>
        <v>180720</v>
      </c>
      <c r="DQ79" s="98">
        <f t="shared" si="8"/>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9"/>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112"/>
      <c r="HR79" s="112"/>
      <c r="HS79" s="112"/>
      <c r="HT79" s="112"/>
      <c r="HU79" s="112"/>
      <c r="HV79" s="112"/>
      <c r="HW79" s="112"/>
      <c r="HX79" s="112"/>
      <c r="HY79" s="112"/>
      <c r="HZ79" s="112"/>
      <c r="IA79" s="112"/>
      <c r="IB79" s="112"/>
      <c r="IC79" s="112"/>
      <c r="ID79" s="113" t="s">
        <v>30</v>
      </c>
      <c r="IE79" s="113"/>
      <c r="IF79" s="113"/>
      <c r="IG79" s="113"/>
      <c r="IH79" s="113"/>
      <c r="II79" s="113"/>
      <c r="IJ79" s="113"/>
      <c r="IK79" s="113"/>
      <c r="IL79" s="113"/>
      <c r="IM79" s="113"/>
    </row>
    <row r="80" spans="1:253" x14ac:dyDescent="0.2">
      <c r="A80" s="97" t="s">
        <v>36</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8"/>
      <c r="DA80" s="98"/>
      <c r="DB80" s="98"/>
      <c r="DC80" s="98"/>
      <c r="DD80" s="98"/>
      <c r="DE80" s="98"/>
      <c r="DF80" s="98"/>
      <c r="DG80" s="98"/>
      <c r="DH80" s="98"/>
      <c r="DI80" s="98"/>
      <c r="DJ80" s="98"/>
      <c r="DK80" s="98"/>
      <c r="DL80" s="98"/>
      <c r="DM80" s="61"/>
      <c r="DN80" s="61"/>
      <c r="DO80" s="61"/>
      <c r="DP80" s="61"/>
      <c r="DQ80" s="98">
        <f t="shared" si="8"/>
        <v>0</v>
      </c>
      <c r="DR80" s="98"/>
      <c r="DS80" s="98"/>
      <c r="DT80" s="98"/>
      <c r="DU80" s="98"/>
      <c r="DV80" s="98"/>
      <c r="DW80" s="98"/>
      <c r="DX80" s="98"/>
      <c r="DY80" s="98"/>
      <c r="DZ80" s="98"/>
      <c r="EA80" s="98"/>
      <c r="EB80" s="98"/>
      <c r="EC80" s="98"/>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8">
        <f t="shared" si="9"/>
        <v>0</v>
      </c>
      <c r="FR80" s="98"/>
      <c r="FS80" s="98"/>
      <c r="FT80" s="98"/>
      <c r="FU80" s="98"/>
      <c r="FV80" s="98"/>
      <c r="FW80" s="98"/>
      <c r="FX80" s="98"/>
      <c r="FY80" s="98"/>
      <c r="FZ80" s="98"/>
      <c r="GA80" s="98"/>
      <c r="GB80" s="98"/>
      <c r="GC80" s="98"/>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4"/>
      <c r="HR80" s="94"/>
      <c r="HS80" s="94"/>
      <c r="HT80" s="94"/>
      <c r="HU80" s="94"/>
      <c r="HV80" s="94"/>
      <c r="HW80" s="94"/>
      <c r="HX80" s="94"/>
      <c r="HY80" s="94"/>
      <c r="HZ80" s="94"/>
      <c r="IA80" s="94"/>
      <c r="IB80" s="94"/>
      <c r="IC80" s="94"/>
      <c r="ID80" s="95" t="s">
        <v>30</v>
      </c>
      <c r="IE80" s="95"/>
      <c r="IF80" s="95"/>
      <c r="IG80" s="95"/>
      <c r="IH80" s="95"/>
      <c r="II80" s="95"/>
      <c r="IJ80" s="95"/>
      <c r="IK80" s="95"/>
      <c r="IL80" s="95"/>
      <c r="IM80" s="95"/>
    </row>
    <row r="81" spans="1:252" ht="26.25" customHeight="1" x14ac:dyDescent="0.2">
      <c r="A81" s="97" t="s">
        <v>212</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2" t="s">
        <v>73</v>
      </c>
      <c r="BX81" s="92"/>
      <c r="BY81" s="92"/>
      <c r="BZ81" s="92"/>
      <c r="CA81" s="92"/>
      <c r="CB81" s="92"/>
      <c r="CC81" s="92"/>
      <c r="CD81" s="92"/>
      <c r="CE81" s="92" t="s">
        <v>74</v>
      </c>
      <c r="CF81" s="92"/>
      <c r="CG81" s="92"/>
      <c r="CH81" s="92"/>
      <c r="CI81" s="92"/>
      <c r="CJ81" s="92"/>
      <c r="CK81" s="92"/>
      <c r="CL81" s="92"/>
      <c r="CM81" s="92"/>
      <c r="CN81" s="92"/>
      <c r="CO81" s="92"/>
      <c r="CP81" s="92"/>
      <c r="CQ81" s="92"/>
      <c r="CR81" s="92"/>
      <c r="CS81" s="92"/>
      <c r="CT81" s="92"/>
      <c r="CU81" s="92"/>
      <c r="CV81" s="92"/>
      <c r="CW81" s="92"/>
      <c r="CX81" s="92"/>
      <c r="CY81" s="92"/>
      <c r="CZ81" s="98">
        <f t="shared" si="6"/>
        <v>180720</v>
      </c>
      <c r="DA81" s="98"/>
      <c r="DB81" s="98"/>
      <c r="DC81" s="98"/>
      <c r="DD81" s="98"/>
      <c r="DE81" s="98"/>
      <c r="DF81" s="98"/>
      <c r="DG81" s="98"/>
      <c r="DH81" s="98"/>
      <c r="DI81" s="98"/>
      <c r="DJ81" s="98"/>
      <c r="DK81" s="98"/>
      <c r="DL81" s="98"/>
      <c r="DM81" s="61"/>
      <c r="DN81" s="61">
        <v>0</v>
      </c>
      <c r="DO81" s="61"/>
      <c r="DP81" s="61">
        <f>DP83+DP84</f>
        <v>180720</v>
      </c>
      <c r="DQ81" s="98">
        <f t="shared" si="8"/>
        <v>0</v>
      </c>
      <c r="DR81" s="98"/>
      <c r="DS81" s="98"/>
      <c r="DT81" s="98"/>
      <c r="DU81" s="98"/>
      <c r="DV81" s="98"/>
      <c r="DW81" s="98"/>
      <c r="DX81" s="98"/>
      <c r="DY81" s="98"/>
      <c r="DZ81" s="98"/>
      <c r="EA81" s="98"/>
      <c r="EB81" s="98"/>
      <c r="EC81" s="98"/>
      <c r="ED81" s="93">
        <v>0</v>
      </c>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8">
        <f t="shared" si="9"/>
        <v>0</v>
      </c>
      <c r="FR81" s="98"/>
      <c r="FS81" s="98"/>
      <c r="FT81" s="98"/>
      <c r="FU81" s="98"/>
      <c r="FV81" s="98"/>
      <c r="FW81" s="98"/>
      <c r="FX81" s="98"/>
      <c r="FY81" s="98"/>
      <c r="FZ81" s="98"/>
      <c r="GA81" s="98"/>
      <c r="GB81" s="98"/>
      <c r="GC81" s="98"/>
      <c r="GD81" s="93">
        <v>0</v>
      </c>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4"/>
      <c r="HR81" s="94"/>
      <c r="HS81" s="94"/>
      <c r="HT81" s="94"/>
      <c r="HU81" s="94"/>
      <c r="HV81" s="94"/>
      <c r="HW81" s="94"/>
      <c r="HX81" s="94"/>
      <c r="HY81" s="94"/>
      <c r="HZ81" s="94"/>
      <c r="IA81" s="94"/>
      <c r="IB81" s="94"/>
      <c r="IC81" s="94"/>
      <c r="ID81" s="95" t="s">
        <v>30</v>
      </c>
      <c r="IE81" s="95"/>
      <c r="IF81" s="95"/>
      <c r="IG81" s="95"/>
      <c r="IH81" s="95"/>
      <c r="II81" s="95"/>
      <c r="IJ81" s="95"/>
      <c r="IK81" s="95"/>
      <c r="IL81" s="95"/>
      <c r="IM81" s="95"/>
    </row>
    <row r="82" spans="1:252" ht="14.25" customHeight="1" x14ac:dyDescent="0.2">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8">
        <f t="shared" si="9"/>
        <v>0</v>
      </c>
      <c r="FR82" s="98"/>
      <c r="FS82" s="98"/>
      <c r="FT82" s="98"/>
      <c r="FU82" s="98"/>
      <c r="FV82" s="98"/>
      <c r="FW82" s="98"/>
      <c r="FX82" s="98"/>
      <c r="FY82" s="98"/>
      <c r="FZ82" s="98"/>
      <c r="GA82" s="98"/>
      <c r="GB82" s="98"/>
      <c r="GC82" s="98"/>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4"/>
      <c r="HR82" s="94"/>
      <c r="HS82" s="94"/>
      <c r="HT82" s="94"/>
      <c r="HU82" s="94"/>
      <c r="HV82" s="94"/>
      <c r="HW82" s="94"/>
      <c r="HX82" s="94"/>
      <c r="HY82" s="94"/>
      <c r="HZ82" s="94"/>
      <c r="IA82" s="94"/>
      <c r="IB82" s="94"/>
      <c r="IC82" s="94"/>
      <c r="ID82" s="95"/>
      <c r="IE82" s="95"/>
      <c r="IF82" s="95"/>
      <c r="IG82" s="95"/>
      <c r="IH82" s="95"/>
      <c r="II82" s="95"/>
      <c r="IJ82" s="95"/>
      <c r="IK82" s="95"/>
      <c r="IL82" s="95"/>
      <c r="IM82" s="95"/>
    </row>
    <row r="83" spans="1:252" s="59" customFormat="1" ht="22.5" customHeight="1" x14ac:dyDescent="0.2">
      <c r="A83" s="97" t="s">
        <v>287</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74"/>
      <c r="BC83" s="74"/>
      <c r="BD83" s="74"/>
      <c r="BE83" s="74"/>
      <c r="BF83" s="74"/>
      <c r="BG83" s="74"/>
      <c r="BH83" s="74"/>
      <c r="BI83" s="74"/>
      <c r="BJ83" s="74"/>
      <c r="BK83" s="74"/>
      <c r="BL83" s="74"/>
      <c r="BM83" s="74"/>
      <c r="BN83" s="74"/>
      <c r="BO83" s="74"/>
      <c r="BP83" s="74"/>
      <c r="BQ83" s="74"/>
      <c r="BR83" s="74"/>
      <c r="BS83" s="74"/>
      <c r="BT83" s="74"/>
      <c r="BU83" s="74"/>
      <c r="BV83" s="74"/>
      <c r="BW83" s="140" t="s">
        <v>286</v>
      </c>
      <c r="BX83" s="141"/>
      <c r="BY83" s="141"/>
      <c r="BZ83" s="141"/>
      <c r="CA83" s="141"/>
      <c r="CB83" s="141"/>
      <c r="CC83" s="141"/>
      <c r="CD83" s="142"/>
      <c r="CE83" s="92" t="s">
        <v>284</v>
      </c>
      <c r="CF83" s="92"/>
      <c r="CG83" s="92"/>
      <c r="CH83" s="92"/>
      <c r="CI83" s="92"/>
      <c r="CJ83" s="92"/>
      <c r="CK83" s="92"/>
      <c r="CL83" s="92"/>
      <c r="CM83" s="92"/>
      <c r="CN83" s="58"/>
      <c r="CO83" s="58"/>
      <c r="CP83" s="58"/>
      <c r="CQ83" s="58"/>
      <c r="CR83" s="140" t="s">
        <v>285</v>
      </c>
      <c r="CS83" s="141"/>
      <c r="CT83" s="141"/>
      <c r="CU83" s="141"/>
      <c r="CV83" s="141"/>
      <c r="CW83" s="141"/>
      <c r="CX83" s="141"/>
      <c r="CY83" s="142"/>
      <c r="CZ83" s="98">
        <f>DP83</f>
        <v>126720</v>
      </c>
      <c r="DA83" s="98"/>
      <c r="DB83" s="98"/>
      <c r="DC83" s="98"/>
      <c r="DD83" s="98"/>
      <c r="DE83" s="98"/>
      <c r="DF83" s="98"/>
      <c r="DG83" s="98"/>
      <c r="DH83" s="98"/>
      <c r="DI83" s="98"/>
      <c r="DJ83" s="98"/>
      <c r="DK83" s="98"/>
      <c r="DL83" s="98"/>
      <c r="DM83" s="63"/>
      <c r="DN83" s="63"/>
      <c r="DO83" s="63"/>
      <c r="DP83" s="63">
        <v>126720</v>
      </c>
      <c r="DQ83" s="137"/>
      <c r="DR83" s="138"/>
      <c r="DS83" s="138"/>
      <c r="DT83" s="138"/>
      <c r="DU83" s="138"/>
      <c r="DV83" s="138"/>
      <c r="DW83" s="138"/>
      <c r="DX83" s="138"/>
      <c r="DY83" s="138"/>
      <c r="DZ83" s="138"/>
      <c r="EA83" s="138"/>
      <c r="EB83" s="138"/>
      <c r="EC83" s="139"/>
      <c r="ED83" s="108"/>
      <c r="EE83" s="109"/>
      <c r="EF83" s="109"/>
      <c r="EG83" s="109"/>
      <c r="EH83" s="109"/>
      <c r="EI83" s="109"/>
      <c r="EJ83" s="109"/>
      <c r="EK83" s="109"/>
      <c r="EL83" s="109"/>
      <c r="EM83" s="109"/>
      <c r="EN83" s="109"/>
      <c r="EO83" s="109"/>
      <c r="EP83" s="110"/>
      <c r="EQ83" s="108"/>
      <c r="ER83" s="109"/>
      <c r="ES83" s="109"/>
      <c r="ET83" s="109"/>
      <c r="EU83" s="109"/>
      <c r="EV83" s="109"/>
      <c r="EW83" s="109"/>
      <c r="EX83" s="109"/>
      <c r="EY83" s="109"/>
      <c r="EZ83" s="109"/>
      <c r="FA83" s="109"/>
      <c r="FB83" s="109"/>
      <c r="FC83" s="110"/>
      <c r="FD83" s="108"/>
      <c r="FE83" s="109"/>
      <c r="FF83" s="109"/>
      <c r="FG83" s="109"/>
      <c r="FH83" s="109"/>
      <c r="FI83" s="109"/>
      <c r="FJ83" s="109"/>
      <c r="FK83" s="109"/>
      <c r="FL83" s="109"/>
      <c r="FM83" s="109"/>
      <c r="FN83" s="109"/>
      <c r="FO83" s="109"/>
      <c r="FP83" s="110"/>
      <c r="FQ83" s="137"/>
      <c r="FR83" s="138"/>
      <c r="FS83" s="138"/>
      <c r="FT83" s="138"/>
      <c r="FU83" s="138"/>
      <c r="FV83" s="138"/>
      <c r="FW83" s="138"/>
      <c r="FX83" s="138"/>
      <c r="FY83" s="138"/>
      <c r="FZ83" s="138"/>
      <c r="GA83" s="138"/>
      <c r="GB83" s="138"/>
      <c r="GC83" s="139"/>
      <c r="GD83" s="108"/>
      <c r="GE83" s="109"/>
      <c r="GF83" s="109"/>
      <c r="GG83" s="109"/>
      <c r="GH83" s="109"/>
      <c r="GI83" s="109"/>
      <c r="GJ83" s="109"/>
      <c r="GK83" s="109"/>
      <c r="GL83" s="109"/>
      <c r="GM83" s="109"/>
      <c r="GN83" s="109"/>
      <c r="GO83" s="109"/>
      <c r="GP83" s="110"/>
      <c r="GQ83" s="108"/>
      <c r="GR83" s="109"/>
      <c r="GS83" s="109"/>
      <c r="GT83" s="109"/>
      <c r="GU83" s="109"/>
      <c r="GV83" s="109"/>
      <c r="GW83" s="109"/>
      <c r="GX83" s="109"/>
      <c r="GY83" s="109"/>
      <c r="GZ83" s="109"/>
      <c r="HA83" s="109"/>
      <c r="HB83" s="109"/>
      <c r="HC83" s="110"/>
      <c r="HD83" s="108"/>
      <c r="HE83" s="109"/>
      <c r="HF83" s="109"/>
      <c r="HG83" s="109"/>
      <c r="HH83" s="109"/>
      <c r="HI83" s="109"/>
      <c r="HJ83" s="109"/>
      <c r="HK83" s="109"/>
      <c r="HL83" s="109"/>
      <c r="HM83" s="109"/>
      <c r="HN83" s="109"/>
      <c r="HO83" s="109"/>
      <c r="HP83" s="110"/>
      <c r="HQ83" s="158"/>
      <c r="HR83" s="159"/>
      <c r="HS83" s="159"/>
      <c r="HT83" s="159"/>
      <c r="HU83" s="159"/>
      <c r="HV83" s="159"/>
      <c r="HW83" s="159"/>
      <c r="HX83" s="159"/>
      <c r="HY83" s="160"/>
      <c r="HZ83" s="57"/>
      <c r="IA83" s="57"/>
      <c r="IB83" s="57"/>
      <c r="IC83" s="57"/>
      <c r="ID83" s="95"/>
      <c r="IE83" s="95"/>
      <c r="IF83" s="95"/>
      <c r="IG83" s="95"/>
      <c r="IH83" s="95"/>
      <c r="II83" s="95"/>
      <c r="IJ83" s="95"/>
      <c r="IK83" s="95"/>
      <c r="IL83" s="95"/>
      <c r="IM83" s="95"/>
    </row>
    <row r="84" spans="1:252" ht="24.75" customHeight="1" x14ac:dyDescent="0.2">
      <c r="A84" s="97" t="s">
        <v>213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2" t="s">
        <v>75</v>
      </c>
      <c r="BX84" s="92"/>
      <c r="BY84" s="92"/>
      <c r="BZ84" s="92"/>
      <c r="CA84" s="92"/>
      <c r="CB84" s="92"/>
      <c r="CC84" s="92"/>
      <c r="CD84" s="92"/>
      <c r="CE84" s="92" t="s">
        <v>76</v>
      </c>
      <c r="CF84" s="92"/>
      <c r="CG84" s="92"/>
      <c r="CH84" s="92"/>
      <c r="CI84" s="92"/>
      <c r="CJ84" s="92"/>
      <c r="CK84" s="92"/>
      <c r="CL84" s="92"/>
      <c r="CM84" s="92"/>
      <c r="CN84" s="92"/>
      <c r="CO84" s="92"/>
      <c r="CP84" s="92"/>
      <c r="CQ84" s="92"/>
      <c r="CR84" s="92"/>
      <c r="CS84" s="92"/>
      <c r="CT84" s="92"/>
      <c r="CU84" s="92"/>
      <c r="CV84" s="92"/>
      <c r="CW84" s="92"/>
      <c r="CX84" s="92"/>
      <c r="CY84" s="92"/>
      <c r="CZ84" s="98">
        <f t="shared" si="6"/>
        <v>54000</v>
      </c>
      <c r="DA84" s="98"/>
      <c r="DB84" s="98"/>
      <c r="DC84" s="98"/>
      <c r="DD84" s="98"/>
      <c r="DE84" s="98"/>
      <c r="DF84" s="98"/>
      <c r="DG84" s="98"/>
      <c r="DH84" s="98"/>
      <c r="DI84" s="98"/>
      <c r="DJ84" s="98"/>
      <c r="DK84" s="98"/>
      <c r="DL84" s="98"/>
      <c r="DM84" s="61"/>
      <c r="DN84" s="61"/>
      <c r="DO84" s="61"/>
      <c r="DP84" s="61">
        <v>54000</v>
      </c>
      <c r="DQ84" s="98">
        <f t="shared" si="8"/>
        <v>0</v>
      </c>
      <c r="DR84" s="98"/>
      <c r="DS84" s="98"/>
      <c r="DT84" s="98"/>
      <c r="DU84" s="98"/>
      <c r="DV84" s="98"/>
      <c r="DW84" s="98"/>
      <c r="DX84" s="98"/>
      <c r="DY84" s="98"/>
      <c r="DZ84" s="98"/>
      <c r="EA84" s="98"/>
      <c r="EB84" s="98"/>
      <c r="EC84" s="98"/>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8">
        <f t="shared" si="9"/>
        <v>0</v>
      </c>
      <c r="FR84" s="98"/>
      <c r="FS84" s="98"/>
      <c r="FT84" s="98"/>
      <c r="FU84" s="98"/>
      <c r="FV84" s="98"/>
      <c r="FW84" s="98"/>
      <c r="FX84" s="98"/>
      <c r="FY84" s="98"/>
      <c r="FZ84" s="98"/>
      <c r="GA84" s="98"/>
      <c r="GB84" s="98"/>
      <c r="GC84" s="98"/>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4"/>
      <c r="HR84" s="94"/>
      <c r="HS84" s="94"/>
      <c r="HT84" s="94"/>
      <c r="HU84" s="94"/>
      <c r="HV84" s="94"/>
      <c r="HW84" s="94"/>
      <c r="HX84" s="94"/>
      <c r="HY84" s="94"/>
      <c r="HZ84" s="94"/>
      <c r="IA84" s="94"/>
      <c r="IB84" s="94"/>
      <c r="IC84" s="94"/>
      <c r="ID84" s="95" t="s">
        <v>30</v>
      </c>
      <c r="IE84" s="95"/>
      <c r="IF84" s="95"/>
      <c r="IG84" s="95"/>
      <c r="IH84" s="95"/>
      <c r="II84" s="95"/>
      <c r="IJ84" s="95"/>
      <c r="IK84" s="95"/>
      <c r="IL84" s="95"/>
      <c r="IM84" s="95"/>
    </row>
    <row r="85" spans="1:252" ht="15" customHeight="1" x14ac:dyDescent="0.2">
      <c r="A85" s="97" t="s">
        <v>214</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2" t="s">
        <v>77</v>
      </c>
      <c r="BX85" s="92"/>
      <c r="BY85" s="92"/>
      <c r="BZ85" s="92"/>
      <c r="CA85" s="92"/>
      <c r="CB85" s="92"/>
      <c r="CC85" s="92"/>
      <c r="CD85" s="92"/>
      <c r="CE85" s="92" t="s">
        <v>78</v>
      </c>
      <c r="CF85" s="92"/>
      <c r="CG85" s="92"/>
      <c r="CH85" s="92"/>
      <c r="CI85" s="92"/>
      <c r="CJ85" s="92"/>
      <c r="CK85" s="92"/>
      <c r="CL85" s="92"/>
      <c r="CM85" s="92"/>
      <c r="CN85" s="92"/>
      <c r="CO85" s="92"/>
      <c r="CP85" s="92"/>
      <c r="CQ85" s="92"/>
      <c r="CR85" s="92"/>
      <c r="CS85" s="92"/>
      <c r="CT85" s="92"/>
      <c r="CU85" s="92"/>
      <c r="CV85" s="92"/>
      <c r="CW85" s="92"/>
      <c r="CX85" s="92"/>
      <c r="CY85" s="92"/>
      <c r="CZ85" s="98">
        <f t="shared" si="6"/>
        <v>0</v>
      </c>
      <c r="DA85" s="98"/>
      <c r="DB85" s="98"/>
      <c r="DC85" s="98"/>
      <c r="DD85" s="98"/>
      <c r="DE85" s="98"/>
      <c r="DF85" s="98"/>
      <c r="DG85" s="98"/>
      <c r="DH85" s="98"/>
      <c r="DI85" s="98"/>
      <c r="DJ85" s="98"/>
      <c r="DK85" s="98"/>
      <c r="DL85" s="98"/>
      <c r="DM85" s="61"/>
      <c r="DN85" s="61"/>
      <c r="DO85" s="61"/>
      <c r="DP85" s="61"/>
      <c r="DQ85" s="98">
        <f t="shared" si="8"/>
        <v>0</v>
      </c>
      <c r="DR85" s="98"/>
      <c r="DS85" s="98"/>
      <c r="DT85" s="98"/>
      <c r="DU85" s="98"/>
      <c r="DV85" s="98"/>
      <c r="DW85" s="98"/>
      <c r="DX85" s="98"/>
      <c r="DY85" s="98"/>
      <c r="DZ85" s="98"/>
      <c r="EA85" s="98"/>
      <c r="EB85" s="98"/>
      <c r="EC85" s="98"/>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8">
        <f t="shared" si="9"/>
        <v>0</v>
      </c>
      <c r="FR85" s="98"/>
      <c r="FS85" s="98"/>
      <c r="FT85" s="98"/>
      <c r="FU85" s="98"/>
      <c r="FV85" s="98"/>
      <c r="FW85" s="98"/>
      <c r="FX85" s="98"/>
      <c r="FY85" s="98"/>
      <c r="FZ85" s="98"/>
      <c r="GA85" s="98"/>
      <c r="GB85" s="98"/>
      <c r="GC85" s="98"/>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4"/>
      <c r="HR85" s="94"/>
      <c r="HS85" s="94"/>
      <c r="HT85" s="94"/>
      <c r="HU85" s="94"/>
      <c r="HV85" s="94"/>
      <c r="HW85" s="94"/>
      <c r="HX85" s="94"/>
      <c r="HY85" s="94"/>
      <c r="HZ85" s="94"/>
      <c r="IA85" s="94"/>
      <c r="IB85" s="94"/>
      <c r="IC85" s="94"/>
      <c r="ID85" s="95" t="s">
        <v>30</v>
      </c>
      <c r="IE85" s="95"/>
      <c r="IF85" s="95"/>
      <c r="IG85" s="95"/>
      <c r="IH85" s="95"/>
      <c r="II85" s="95"/>
      <c r="IJ85" s="95"/>
      <c r="IK85" s="95"/>
      <c r="IL85" s="95"/>
      <c r="IM85" s="95"/>
    </row>
    <row r="86" spans="1:252" s="10" customFormat="1" ht="11.1" customHeight="1" x14ac:dyDescent="0.15">
      <c r="A86" s="148" t="s">
        <v>79</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9" t="s">
        <v>80</v>
      </c>
      <c r="BX86" s="149"/>
      <c r="BY86" s="149"/>
      <c r="BZ86" s="149"/>
      <c r="CA86" s="149"/>
      <c r="CB86" s="149"/>
      <c r="CC86" s="149"/>
      <c r="CD86" s="149"/>
      <c r="CE86" s="149" t="s">
        <v>81</v>
      </c>
      <c r="CF86" s="149"/>
      <c r="CG86" s="149"/>
      <c r="CH86" s="149"/>
      <c r="CI86" s="149"/>
      <c r="CJ86" s="149"/>
      <c r="CK86" s="149"/>
      <c r="CL86" s="149"/>
      <c r="CM86" s="149"/>
      <c r="CN86" s="149"/>
      <c r="CO86" s="149"/>
      <c r="CP86" s="149"/>
      <c r="CQ86" s="149"/>
      <c r="CR86" s="149" t="s">
        <v>273</v>
      </c>
      <c r="CS86" s="149"/>
      <c r="CT86" s="149"/>
      <c r="CU86" s="149"/>
      <c r="CV86" s="149"/>
      <c r="CW86" s="149"/>
      <c r="CX86" s="149"/>
      <c r="CY86" s="149"/>
      <c r="CZ86" s="98">
        <f t="shared" si="6"/>
        <v>0</v>
      </c>
      <c r="DA86" s="98"/>
      <c r="DB86" s="98"/>
      <c r="DC86" s="98"/>
      <c r="DD86" s="98"/>
      <c r="DE86" s="98"/>
      <c r="DF86" s="98"/>
      <c r="DG86" s="98"/>
      <c r="DH86" s="98"/>
      <c r="DI86" s="98"/>
      <c r="DJ86" s="98"/>
      <c r="DK86" s="98"/>
      <c r="DL86" s="98"/>
      <c r="DM86" s="62">
        <f>DM87+DM88+DM89</f>
        <v>0</v>
      </c>
      <c r="DN86" s="76"/>
      <c r="DO86" s="76"/>
      <c r="DP86" s="76">
        <f t="shared" ref="DP86" si="10">DP87+DP88+DP89</f>
        <v>0</v>
      </c>
      <c r="DQ86" s="98">
        <f t="shared" si="8"/>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9"/>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112"/>
      <c r="HR86" s="112"/>
      <c r="HS86" s="112"/>
      <c r="HT86" s="112"/>
      <c r="HU86" s="112"/>
      <c r="HV86" s="112"/>
      <c r="HW86" s="112"/>
      <c r="HX86" s="112"/>
      <c r="HY86" s="112"/>
      <c r="HZ86" s="112"/>
      <c r="IA86" s="112"/>
      <c r="IB86" s="112"/>
      <c r="IC86" s="112"/>
      <c r="ID86" s="113" t="s">
        <v>30</v>
      </c>
      <c r="IE86" s="113"/>
      <c r="IF86" s="113"/>
      <c r="IG86" s="113"/>
      <c r="IH86" s="113"/>
      <c r="II86" s="113"/>
      <c r="IJ86" s="113"/>
      <c r="IK86" s="113"/>
      <c r="IL86" s="113"/>
      <c r="IM86" s="113"/>
    </row>
    <row r="87" spans="1:252" ht="21" customHeight="1" x14ac:dyDescent="0.2">
      <c r="A87" s="97" t="s">
        <v>241</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2" t="s">
        <v>82</v>
      </c>
      <c r="BX87" s="92"/>
      <c r="BY87" s="92"/>
      <c r="BZ87" s="92"/>
      <c r="CA87" s="92"/>
      <c r="CB87" s="92"/>
      <c r="CC87" s="92"/>
      <c r="CD87" s="92"/>
      <c r="CE87" s="92" t="s">
        <v>83</v>
      </c>
      <c r="CF87" s="92"/>
      <c r="CG87" s="92"/>
      <c r="CH87" s="92"/>
      <c r="CI87" s="92"/>
      <c r="CJ87" s="92"/>
      <c r="CK87" s="92"/>
      <c r="CL87" s="92"/>
      <c r="CM87" s="92"/>
      <c r="CN87" s="92"/>
      <c r="CO87" s="92"/>
      <c r="CP87" s="92"/>
      <c r="CQ87" s="92"/>
      <c r="CR87" s="92" t="s">
        <v>272</v>
      </c>
      <c r="CS87" s="92"/>
      <c r="CT87" s="92"/>
      <c r="CU87" s="92"/>
      <c r="CV87" s="92"/>
      <c r="CW87" s="92"/>
      <c r="CX87" s="92"/>
      <c r="CY87" s="92"/>
      <c r="CZ87" s="98">
        <f t="shared" si="6"/>
        <v>0</v>
      </c>
      <c r="DA87" s="98"/>
      <c r="DB87" s="98"/>
      <c r="DC87" s="98"/>
      <c r="DD87" s="98"/>
      <c r="DE87" s="98"/>
      <c r="DF87" s="98"/>
      <c r="DG87" s="98"/>
      <c r="DH87" s="98"/>
      <c r="DI87" s="98"/>
      <c r="DJ87" s="98"/>
      <c r="DK87" s="98"/>
      <c r="DL87" s="98"/>
      <c r="DM87" s="61"/>
      <c r="DN87" s="61"/>
      <c r="DO87" s="61"/>
      <c r="DP87" s="61"/>
      <c r="DQ87" s="98">
        <f t="shared" si="8"/>
        <v>0</v>
      </c>
      <c r="DR87" s="98"/>
      <c r="DS87" s="98"/>
      <c r="DT87" s="98"/>
      <c r="DU87" s="98"/>
      <c r="DV87" s="98"/>
      <c r="DW87" s="98"/>
      <c r="DX87" s="98"/>
      <c r="DY87" s="98"/>
      <c r="DZ87" s="98"/>
      <c r="EA87" s="98"/>
      <c r="EB87" s="98"/>
      <c r="EC87" s="98"/>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8">
        <f t="shared" si="9"/>
        <v>0</v>
      </c>
      <c r="FR87" s="98"/>
      <c r="FS87" s="98"/>
      <c r="FT87" s="98"/>
      <c r="FU87" s="98"/>
      <c r="FV87" s="98"/>
      <c r="FW87" s="98"/>
      <c r="FX87" s="98"/>
      <c r="FY87" s="98"/>
      <c r="FZ87" s="98"/>
      <c r="GA87" s="98"/>
      <c r="GB87" s="98"/>
      <c r="GC87" s="98"/>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4"/>
      <c r="HR87" s="94"/>
      <c r="HS87" s="94"/>
      <c r="HT87" s="94"/>
      <c r="HU87" s="94"/>
      <c r="HV87" s="94"/>
      <c r="HW87" s="94"/>
      <c r="HX87" s="94"/>
      <c r="HY87" s="94"/>
      <c r="HZ87" s="94"/>
      <c r="IA87" s="94"/>
      <c r="IB87" s="94"/>
      <c r="IC87" s="94"/>
      <c r="ID87" s="95" t="s">
        <v>30</v>
      </c>
      <c r="IE87" s="95"/>
      <c r="IF87" s="95"/>
      <c r="IG87" s="95"/>
      <c r="IH87" s="95"/>
      <c r="II87" s="95"/>
      <c r="IJ87" s="95"/>
      <c r="IK87" s="95"/>
      <c r="IL87" s="95"/>
      <c r="IM87" s="95"/>
    </row>
    <row r="88" spans="1:252" x14ac:dyDescent="0.2">
      <c r="A88" s="97" t="s">
        <v>215</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2" t="s">
        <v>84</v>
      </c>
      <c r="BX88" s="92"/>
      <c r="BY88" s="92"/>
      <c r="BZ88" s="92"/>
      <c r="CA88" s="92"/>
      <c r="CB88" s="92"/>
      <c r="CC88" s="92"/>
      <c r="CD88" s="92"/>
      <c r="CE88" s="92" t="s">
        <v>85</v>
      </c>
      <c r="CF88" s="92"/>
      <c r="CG88" s="92"/>
      <c r="CH88" s="92"/>
      <c r="CI88" s="92"/>
      <c r="CJ88" s="92"/>
      <c r="CK88" s="92"/>
      <c r="CL88" s="92"/>
      <c r="CM88" s="92"/>
      <c r="CN88" s="92"/>
      <c r="CO88" s="92"/>
      <c r="CP88" s="92"/>
      <c r="CQ88" s="92"/>
      <c r="CR88" s="92" t="s">
        <v>272</v>
      </c>
      <c r="CS88" s="92"/>
      <c r="CT88" s="92"/>
      <c r="CU88" s="92"/>
      <c r="CV88" s="92"/>
      <c r="CW88" s="92"/>
      <c r="CX88" s="92"/>
      <c r="CY88" s="92"/>
      <c r="CZ88" s="98">
        <f t="shared" si="6"/>
        <v>0</v>
      </c>
      <c r="DA88" s="98"/>
      <c r="DB88" s="98"/>
      <c r="DC88" s="98"/>
      <c r="DD88" s="98"/>
      <c r="DE88" s="98"/>
      <c r="DF88" s="98"/>
      <c r="DG88" s="98"/>
      <c r="DH88" s="98"/>
      <c r="DI88" s="98"/>
      <c r="DJ88" s="98"/>
      <c r="DK88" s="98"/>
      <c r="DL88" s="98"/>
      <c r="DM88" s="61"/>
      <c r="DN88" s="61"/>
      <c r="DO88" s="61"/>
      <c r="DP88" s="61"/>
      <c r="DQ88" s="98">
        <f t="shared" si="8"/>
        <v>0</v>
      </c>
      <c r="DR88" s="98"/>
      <c r="DS88" s="98"/>
      <c r="DT88" s="98"/>
      <c r="DU88" s="98"/>
      <c r="DV88" s="98"/>
      <c r="DW88" s="98"/>
      <c r="DX88" s="98"/>
      <c r="DY88" s="98"/>
      <c r="DZ88" s="98"/>
      <c r="EA88" s="98"/>
      <c r="EB88" s="98"/>
      <c r="EC88" s="98"/>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8">
        <f t="shared" si="9"/>
        <v>0</v>
      </c>
      <c r="FR88" s="98"/>
      <c r="FS88" s="98"/>
      <c r="FT88" s="98"/>
      <c r="FU88" s="98"/>
      <c r="FV88" s="98"/>
      <c r="FW88" s="98"/>
      <c r="FX88" s="98"/>
      <c r="FY88" s="98"/>
      <c r="FZ88" s="98"/>
      <c r="GA88" s="98"/>
      <c r="GB88" s="98"/>
      <c r="GC88" s="98"/>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4"/>
      <c r="HR88" s="94"/>
      <c r="HS88" s="94"/>
      <c r="HT88" s="94"/>
      <c r="HU88" s="94"/>
      <c r="HV88" s="94"/>
      <c r="HW88" s="94"/>
      <c r="HX88" s="94"/>
      <c r="HY88" s="94"/>
      <c r="HZ88" s="94"/>
      <c r="IA88" s="94"/>
      <c r="IB88" s="94"/>
      <c r="IC88" s="94"/>
      <c r="ID88" s="95" t="s">
        <v>30</v>
      </c>
      <c r="IE88" s="95"/>
      <c r="IF88" s="95"/>
      <c r="IG88" s="95"/>
      <c r="IH88" s="95"/>
      <c r="II88" s="95"/>
      <c r="IJ88" s="95"/>
      <c r="IK88" s="95"/>
      <c r="IL88" s="95"/>
      <c r="IM88" s="95"/>
    </row>
    <row r="89" spans="1:252" x14ac:dyDescent="0.2">
      <c r="A89" s="97" t="s">
        <v>216</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2" t="s">
        <v>86</v>
      </c>
      <c r="BX89" s="92"/>
      <c r="BY89" s="92"/>
      <c r="BZ89" s="92"/>
      <c r="CA89" s="92"/>
      <c r="CB89" s="92"/>
      <c r="CC89" s="92"/>
      <c r="CD89" s="92"/>
      <c r="CE89" s="92" t="s">
        <v>87</v>
      </c>
      <c r="CF89" s="92"/>
      <c r="CG89" s="92"/>
      <c r="CH89" s="92"/>
      <c r="CI89" s="92"/>
      <c r="CJ89" s="92"/>
      <c r="CK89" s="92"/>
      <c r="CL89" s="92"/>
      <c r="CM89" s="92"/>
      <c r="CN89" s="92"/>
      <c r="CO89" s="92"/>
      <c r="CP89" s="92"/>
      <c r="CQ89" s="92"/>
      <c r="CR89" s="92" t="s">
        <v>292</v>
      </c>
      <c r="CS89" s="92"/>
      <c r="CT89" s="92"/>
      <c r="CU89" s="92"/>
      <c r="CV89" s="92"/>
      <c r="CW89" s="92"/>
      <c r="CX89" s="92"/>
      <c r="CY89" s="92"/>
      <c r="CZ89" s="98">
        <f t="shared" si="6"/>
        <v>0</v>
      </c>
      <c r="DA89" s="98"/>
      <c r="DB89" s="98"/>
      <c r="DC89" s="98"/>
      <c r="DD89" s="98"/>
      <c r="DE89" s="98"/>
      <c r="DF89" s="98"/>
      <c r="DG89" s="98"/>
      <c r="DH89" s="98"/>
      <c r="DI89" s="98"/>
      <c r="DJ89" s="98"/>
      <c r="DK89" s="98"/>
      <c r="DL89" s="98"/>
      <c r="DM89" s="61"/>
      <c r="DN89" s="61"/>
      <c r="DO89" s="61"/>
      <c r="DP89" s="61"/>
      <c r="DQ89" s="98">
        <f t="shared" si="8"/>
        <v>0</v>
      </c>
      <c r="DR89" s="98"/>
      <c r="DS89" s="98"/>
      <c r="DT89" s="98"/>
      <c r="DU89" s="98"/>
      <c r="DV89" s="98"/>
      <c r="DW89" s="98"/>
      <c r="DX89" s="98"/>
      <c r="DY89" s="98"/>
      <c r="DZ89" s="98"/>
      <c r="EA89" s="98"/>
      <c r="EB89" s="98"/>
      <c r="EC89" s="98"/>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8">
        <f t="shared" si="9"/>
        <v>0</v>
      </c>
      <c r="FR89" s="98"/>
      <c r="FS89" s="98"/>
      <c r="FT89" s="98"/>
      <c r="FU89" s="98"/>
      <c r="FV89" s="98"/>
      <c r="FW89" s="98"/>
      <c r="FX89" s="98"/>
      <c r="FY89" s="98"/>
      <c r="FZ89" s="98"/>
      <c r="GA89" s="98"/>
      <c r="GB89" s="98"/>
      <c r="GC89" s="98"/>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4"/>
      <c r="HR89" s="94"/>
      <c r="HS89" s="94"/>
      <c r="HT89" s="94"/>
      <c r="HU89" s="94"/>
      <c r="HV89" s="94"/>
      <c r="HW89" s="94"/>
      <c r="HX89" s="94"/>
      <c r="HY89" s="94"/>
      <c r="HZ89" s="94"/>
      <c r="IA89" s="94"/>
      <c r="IB89" s="94"/>
      <c r="IC89" s="94"/>
      <c r="ID89" s="95" t="s">
        <v>30</v>
      </c>
      <c r="IE89" s="95"/>
      <c r="IF89" s="95"/>
      <c r="IG89" s="95"/>
      <c r="IH89" s="95"/>
      <c r="II89" s="95"/>
      <c r="IJ89" s="95"/>
      <c r="IK89" s="95"/>
      <c r="IL89" s="95"/>
      <c r="IM89" s="95"/>
    </row>
    <row r="90" spans="1:252" x14ac:dyDescent="0.2">
      <c r="A90" s="97" t="s">
        <v>36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8">
        <f t="shared" si="6"/>
        <v>0</v>
      </c>
      <c r="DA90" s="98"/>
      <c r="DB90" s="98"/>
      <c r="DC90" s="98"/>
      <c r="DD90" s="98"/>
      <c r="DE90" s="98"/>
      <c r="DF90" s="98"/>
      <c r="DG90" s="98"/>
      <c r="DH90" s="98"/>
      <c r="DI90" s="98"/>
      <c r="DJ90" s="98"/>
      <c r="DK90" s="98"/>
      <c r="DL90" s="98"/>
      <c r="DM90" s="61"/>
      <c r="DN90" s="61"/>
      <c r="DO90" s="61"/>
      <c r="DP90" s="61"/>
      <c r="DQ90" s="98">
        <f t="shared" si="8"/>
        <v>0</v>
      </c>
      <c r="DR90" s="98"/>
      <c r="DS90" s="98"/>
      <c r="DT90" s="98"/>
      <c r="DU90" s="98"/>
      <c r="DV90" s="98"/>
      <c r="DW90" s="98"/>
      <c r="DX90" s="98"/>
      <c r="DY90" s="98"/>
      <c r="DZ90" s="98"/>
      <c r="EA90" s="98"/>
      <c r="EB90" s="98"/>
      <c r="EC90" s="98"/>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8">
        <f t="shared" si="9"/>
        <v>0</v>
      </c>
      <c r="FR90" s="98"/>
      <c r="FS90" s="98"/>
      <c r="FT90" s="98"/>
      <c r="FU90" s="98"/>
      <c r="FV90" s="98"/>
      <c r="FW90" s="98"/>
      <c r="FX90" s="98"/>
      <c r="FY90" s="98"/>
      <c r="FZ90" s="98"/>
      <c r="GA90" s="98"/>
      <c r="GB90" s="98"/>
      <c r="GC90" s="98"/>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4"/>
      <c r="HR90" s="94"/>
      <c r="HS90" s="94"/>
      <c r="HT90" s="94"/>
      <c r="HU90" s="94"/>
      <c r="HV90" s="94"/>
      <c r="HW90" s="94"/>
      <c r="HX90" s="94"/>
      <c r="HY90" s="94"/>
      <c r="HZ90" s="94"/>
      <c r="IA90" s="94"/>
      <c r="IB90" s="94"/>
      <c r="IC90" s="94"/>
      <c r="ID90" s="95" t="s">
        <v>30</v>
      </c>
      <c r="IE90" s="95"/>
      <c r="IF90" s="95"/>
      <c r="IG90" s="95"/>
      <c r="IH90" s="95"/>
      <c r="II90" s="95"/>
      <c r="IJ90" s="95"/>
      <c r="IK90" s="95"/>
      <c r="IL90" s="95"/>
      <c r="IM90" s="95"/>
    </row>
    <row r="91" spans="1:252" s="10" customFormat="1" ht="24" customHeight="1" x14ac:dyDescent="0.15">
      <c r="A91" s="148" t="s">
        <v>296</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9" t="s">
        <v>89</v>
      </c>
      <c r="BX91" s="149"/>
      <c r="BY91" s="149"/>
      <c r="BZ91" s="149"/>
      <c r="CA91" s="149"/>
      <c r="CB91" s="149"/>
      <c r="CC91" s="149"/>
      <c r="CD91" s="149"/>
      <c r="CE91" s="149" t="s">
        <v>90</v>
      </c>
      <c r="CF91" s="149"/>
      <c r="CG91" s="149"/>
      <c r="CH91" s="149"/>
      <c r="CI91" s="149"/>
      <c r="CJ91" s="149"/>
      <c r="CK91" s="149"/>
      <c r="CL91" s="149"/>
      <c r="CM91" s="149"/>
      <c r="CN91" s="149"/>
      <c r="CO91" s="149"/>
      <c r="CP91" s="149"/>
      <c r="CQ91" s="149"/>
      <c r="CR91" s="149"/>
      <c r="CS91" s="149"/>
      <c r="CT91" s="149"/>
      <c r="CU91" s="149"/>
      <c r="CV91" s="149"/>
      <c r="CW91" s="149"/>
      <c r="CX91" s="149"/>
      <c r="CY91" s="149"/>
      <c r="CZ91" s="98">
        <f t="shared" si="6"/>
        <v>0</v>
      </c>
      <c r="DA91" s="98"/>
      <c r="DB91" s="98"/>
      <c r="DC91" s="98"/>
      <c r="DD91" s="98"/>
      <c r="DE91" s="98"/>
      <c r="DF91" s="98"/>
      <c r="DG91" s="98"/>
      <c r="DH91" s="98"/>
      <c r="DI91" s="98"/>
      <c r="DJ91" s="98"/>
      <c r="DK91" s="98"/>
      <c r="DL91" s="98"/>
      <c r="DM91" s="76">
        <f>DM92+DM93</f>
        <v>0</v>
      </c>
      <c r="DN91" s="76"/>
      <c r="DO91" s="76"/>
      <c r="DP91" s="76">
        <f>DP92+DP93</f>
        <v>0</v>
      </c>
      <c r="DQ91" s="98">
        <f t="shared" si="8"/>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9"/>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112"/>
      <c r="HR91" s="112"/>
      <c r="HS91" s="112"/>
      <c r="HT91" s="112"/>
      <c r="HU91" s="112"/>
      <c r="HV91" s="112"/>
      <c r="HW91" s="112"/>
      <c r="HX91" s="112"/>
      <c r="HY91" s="112"/>
      <c r="HZ91" s="112"/>
      <c r="IA91" s="112"/>
      <c r="IB91" s="112"/>
      <c r="IC91" s="112"/>
      <c r="ID91" s="113" t="s">
        <v>30</v>
      </c>
      <c r="IE91" s="113"/>
      <c r="IF91" s="113"/>
      <c r="IG91" s="113"/>
      <c r="IH91" s="113"/>
      <c r="II91" s="113"/>
      <c r="IJ91" s="113"/>
      <c r="IK91" s="113"/>
      <c r="IL91" s="113"/>
      <c r="IM91" s="113"/>
    </row>
    <row r="92" spans="1:252" s="78" customFormat="1" ht="36.75" customHeight="1" x14ac:dyDescent="0.2">
      <c r="A92" s="97" t="s">
        <v>88</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2" t="s">
        <v>89</v>
      </c>
      <c r="BX92" s="92"/>
      <c r="BY92" s="92"/>
      <c r="BZ92" s="92"/>
      <c r="CA92" s="92"/>
      <c r="CB92" s="92"/>
      <c r="CC92" s="92"/>
      <c r="CD92" s="92"/>
      <c r="CE92" s="92" t="s">
        <v>90</v>
      </c>
      <c r="CF92" s="92"/>
      <c r="CG92" s="92"/>
      <c r="CH92" s="92"/>
      <c r="CI92" s="92"/>
      <c r="CJ92" s="92"/>
      <c r="CK92" s="92"/>
      <c r="CL92" s="92"/>
      <c r="CM92" s="92"/>
      <c r="CN92" s="92"/>
      <c r="CO92" s="92"/>
      <c r="CP92" s="92"/>
      <c r="CQ92" s="92"/>
      <c r="CR92" s="92" t="s">
        <v>272</v>
      </c>
      <c r="CS92" s="92"/>
      <c r="CT92" s="92"/>
      <c r="CU92" s="92"/>
      <c r="CV92" s="92"/>
      <c r="CW92" s="92"/>
      <c r="CX92" s="92"/>
      <c r="CY92" s="92"/>
      <c r="CZ92" s="98">
        <f t="shared" ref="CZ92:CZ93" si="11">DM92+DN92+DP92</f>
        <v>0</v>
      </c>
      <c r="DA92" s="98"/>
      <c r="DB92" s="98"/>
      <c r="DC92" s="98"/>
      <c r="DD92" s="98"/>
      <c r="DE92" s="98"/>
      <c r="DF92" s="98"/>
      <c r="DG92" s="98"/>
      <c r="DH92" s="98"/>
      <c r="DI92" s="98"/>
      <c r="DJ92" s="98"/>
      <c r="DK92" s="98"/>
      <c r="DL92" s="98"/>
      <c r="DM92" s="77"/>
      <c r="DN92" s="77"/>
      <c r="DO92" s="77"/>
      <c r="DP92" s="77"/>
      <c r="DQ92" s="98">
        <f t="shared" ref="DQ92:DQ93" si="12">ED92+EE92+EG92</f>
        <v>0</v>
      </c>
      <c r="DR92" s="98"/>
      <c r="DS92" s="98"/>
      <c r="DT92" s="98"/>
      <c r="DU92" s="98"/>
      <c r="DV92" s="98"/>
      <c r="DW92" s="98"/>
      <c r="DX92" s="98"/>
      <c r="DY92" s="98"/>
      <c r="DZ92" s="98"/>
      <c r="EA92" s="98"/>
      <c r="EB92" s="98"/>
      <c r="EC92" s="98"/>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8">
        <f t="shared" ref="FQ92:FQ93" si="13">GD92+GE92+GG92</f>
        <v>0</v>
      </c>
      <c r="FR92" s="98"/>
      <c r="FS92" s="98"/>
      <c r="FT92" s="98"/>
      <c r="FU92" s="98"/>
      <c r="FV92" s="98"/>
      <c r="FW92" s="98"/>
      <c r="FX92" s="98"/>
      <c r="FY92" s="98"/>
      <c r="FZ92" s="98"/>
      <c r="GA92" s="98"/>
      <c r="GB92" s="98"/>
      <c r="GC92" s="98"/>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4"/>
      <c r="HR92" s="94"/>
      <c r="HS92" s="94"/>
      <c r="HT92" s="94"/>
      <c r="HU92" s="94"/>
      <c r="HV92" s="94"/>
      <c r="HW92" s="94"/>
      <c r="HX92" s="94"/>
      <c r="HY92" s="94"/>
      <c r="HZ92" s="94"/>
      <c r="IA92" s="94"/>
      <c r="IB92" s="94"/>
      <c r="IC92" s="94"/>
      <c r="ID92" s="95" t="s">
        <v>30</v>
      </c>
      <c r="IE92" s="95"/>
      <c r="IF92" s="95"/>
      <c r="IG92" s="95"/>
      <c r="IH92" s="95"/>
      <c r="II92" s="95"/>
      <c r="IJ92" s="95"/>
      <c r="IK92" s="95"/>
      <c r="IL92" s="95"/>
      <c r="IM92" s="95"/>
    </row>
    <row r="93" spans="1:252" s="78" customFormat="1" ht="36.75" customHeight="1" x14ac:dyDescent="0.2">
      <c r="A93" s="97" t="s">
        <v>88</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2" t="s">
        <v>89</v>
      </c>
      <c r="BX93" s="92"/>
      <c r="BY93" s="92"/>
      <c r="BZ93" s="92"/>
      <c r="CA93" s="92"/>
      <c r="CB93" s="92"/>
      <c r="CC93" s="92"/>
      <c r="CD93" s="92"/>
      <c r="CE93" s="92" t="s">
        <v>90</v>
      </c>
      <c r="CF93" s="92"/>
      <c r="CG93" s="92"/>
      <c r="CH93" s="92"/>
      <c r="CI93" s="92"/>
      <c r="CJ93" s="92"/>
      <c r="CK93" s="92"/>
      <c r="CL93" s="92"/>
      <c r="CM93" s="92"/>
      <c r="CN93" s="92"/>
      <c r="CO93" s="92"/>
      <c r="CP93" s="92"/>
      <c r="CQ93" s="92"/>
      <c r="CR93" s="92" t="s">
        <v>292</v>
      </c>
      <c r="CS93" s="92"/>
      <c r="CT93" s="92"/>
      <c r="CU93" s="92"/>
      <c r="CV93" s="92"/>
      <c r="CW93" s="92"/>
      <c r="CX93" s="92"/>
      <c r="CY93" s="92"/>
      <c r="CZ93" s="98">
        <f t="shared" si="11"/>
        <v>0</v>
      </c>
      <c r="DA93" s="98"/>
      <c r="DB93" s="98"/>
      <c r="DC93" s="98"/>
      <c r="DD93" s="98"/>
      <c r="DE93" s="98"/>
      <c r="DF93" s="98"/>
      <c r="DG93" s="98"/>
      <c r="DH93" s="98"/>
      <c r="DI93" s="98"/>
      <c r="DJ93" s="98"/>
      <c r="DK93" s="98"/>
      <c r="DL93" s="98"/>
      <c r="DM93" s="77"/>
      <c r="DN93" s="77"/>
      <c r="DO93" s="77"/>
      <c r="DP93" s="77"/>
      <c r="DQ93" s="98">
        <f t="shared" si="12"/>
        <v>0</v>
      </c>
      <c r="DR93" s="98"/>
      <c r="DS93" s="98"/>
      <c r="DT93" s="98"/>
      <c r="DU93" s="98"/>
      <c r="DV93" s="98"/>
      <c r="DW93" s="98"/>
      <c r="DX93" s="98"/>
      <c r="DY93" s="98"/>
      <c r="DZ93" s="98"/>
      <c r="EA93" s="98"/>
      <c r="EB93" s="98"/>
      <c r="EC93" s="98"/>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8">
        <f t="shared" si="13"/>
        <v>0</v>
      </c>
      <c r="FR93" s="98"/>
      <c r="FS93" s="98"/>
      <c r="FT93" s="98"/>
      <c r="FU93" s="98"/>
      <c r="FV93" s="98"/>
      <c r="FW93" s="98"/>
      <c r="FX93" s="98"/>
      <c r="FY93" s="98"/>
      <c r="FZ93" s="98"/>
      <c r="GA93" s="98"/>
      <c r="GB93" s="98"/>
      <c r="GC93" s="98"/>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4"/>
      <c r="HR93" s="94"/>
      <c r="HS93" s="94"/>
      <c r="HT93" s="94"/>
      <c r="HU93" s="94"/>
      <c r="HV93" s="94"/>
      <c r="HW93" s="94"/>
      <c r="HX93" s="94"/>
      <c r="HY93" s="94"/>
      <c r="HZ93" s="94"/>
      <c r="IA93" s="94"/>
      <c r="IB93" s="94"/>
      <c r="IC93" s="94"/>
      <c r="ID93" s="95" t="s">
        <v>30</v>
      </c>
      <c r="IE93" s="95"/>
      <c r="IF93" s="95"/>
      <c r="IG93" s="95"/>
      <c r="IH93" s="95"/>
      <c r="II93" s="95"/>
      <c r="IJ93" s="95"/>
      <c r="IK93" s="95"/>
      <c r="IL93" s="95"/>
      <c r="IM93" s="95"/>
    </row>
    <row r="94" spans="1:252" s="10" customFormat="1" ht="22.5" customHeight="1" x14ac:dyDescent="0.15">
      <c r="A94" s="148" t="s">
        <v>295</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9" t="s">
        <v>91</v>
      </c>
      <c r="BX94" s="149"/>
      <c r="BY94" s="149"/>
      <c r="BZ94" s="149"/>
      <c r="CA94" s="149"/>
      <c r="CB94" s="149"/>
      <c r="CC94" s="149"/>
      <c r="CD94" s="149"/>
      <c r="CE94" s="149" t="s">
        <v>30</v>
      </c>
      <c r="CF94" s="149"/>
      <c r="CG94" s="149"/>
      <c r="CH94" s="149"/>
      <c r="CI94" s="149"/>
      <c r="CJ94" s="149"/>
      <c r="CK94" s="149"/>
      <c r="CL94" s="149"/>
      <c r="CM94" s="149"/>
      <c r="CN94" s="149"/>
      <c r="CO94" s="149"/>
      <c r="CP94" s="149"/>
      <c r="CQ94" s="149"/>
      <c r="CR94" s="149"/>
      <c r="CS94" s="149"/>
      <c r="CT94" s="149"/>
      <c r="CU94" s="149"/>
      <c r="CV94" s="149"/>
      <c r="CW94" s="149"/>
      <c r="CX94" s="149"/>
      <c r="CY94" s="149"/>
      <c r="CZ94" s="98">
        <f>DM94+DN94+DP94</f>
        <v>15185676.359999999</v>
      </c>
      <c r="DA94" s="98"/>
      <c r="DB94" s="98"/>
      <c r="DC94" s="98"/>
      <c r="DD94" s="98"/>
      <c r="DE94" s="98"/>
      <c r="DF94" s="98"/>
      <c r="DG94" s="98"/>
      <c r="DH94" s="98"/>
      <c r="DI94" s="98"/>
      <c r="DJ94" s="98"/>
      <c r="DK94" s="98"/>
      <c r="DL94" s="98"/>
      <c r="DM94" s="76">
        <f>DM38-DM69-DM86-DM91</f>
        <v>8183860</v>
      </c>
      <c r="DN94" s="76">
        <f t="shared" ref="DN94:DO94" si="14">DN38-DN69-DN86-DN91</f>
        <v>1150000</v>
      </c>
      <c r="DO94" s="76">
        <f t="shared" si="14"/>
        <v>0</v>
      </c>
      <c r="DP94" s="76">
        <f>DP38-DP69-DP79-DP86-DP91</f>
        <v>5851816.3599999994</v>
      </c>
      <c r="DQ94" s="98">
        <f>ED94+EQ94+FD94</f>
        <v>6409400</v>
      </c>
      <c r="DR94" s="98"/>
      <c r="DS94" s="98"/>
      <c r="DT94" s="98"/>
      <c r="DU94" s="98"/>
      <c r="DV94" s="98"/>
      <c r="DW94" s="98"/>
      <c r="DX94" s="98"/>
      <c r="DY94" s="98"/>
      <c r="DZ94" s="98"/>
      <c r="EA94" s="98"/>
      <c r="EB94" s="98"/>
      <c r="EC94" s="98"/>
      <c r="ED94" s="98">
        <f>ED38-ED69-ED86</f>
        <v>6409400</v>
      </c>
      <c r="EE94" s="98"/>
      <c r="EF94" s="98"/>
      <c r="EG94" s="98"/>
      <c r="EH94" s="98"/>
      <c r="EI94" s="98"/>
      <c r="EJ94" s="98"/>
      <c r="EK94" s="98"/>
      <c r="EL94" s="98"/>
      <c r="EM94" s="98"/>
      <c r="EN94" s="98"/>
      <c r="EO94" s="98"/>
      <c r="EP94" s="98"/>
      <c r="EQ94" s="98">
        <f t="shared" ref="EQ94" si="15">EQ38-EQ69-EQ86</f>
        <v>0</v>
      </c>
      <c r="ER94" s="98"/>
      <c r="ES94" s="98"/>
      <c r="ET94" s="98"/>
      <c r="EU94" s="98"/>
      <c r="EV94" s="98"/>
      <c r="EW94" s="98"/>
      <c r="EX94" s="98"/>
      <c r="EY94" s="98"/>
      <c r="EZ94" s="98"/>
      <c r="FA94" s="98"/>
      <c r="FB94" s="98"/>
      <c r="FC94" s="98"/>
      <c r="FD94" s="98">
        <f t="shared" ref="FD94" si="16">FD38-FD69-FD86</f>
        <v>0</v>
      </c>
      <c r="FE94" s="98"/>
      <c r="FF94" s="98"/>
      <c r="FG94" s="98"/>
      <c r="FH94" s="98"/>
      <c r="FI94" s="98"/>
      <c r="FJ94" s="98"/>
      <c r="FK94" s="98"/>
      <c r="FL94" s="98"/>
      <c r="FM94" s="98"/>
      <c r="FN94" s="98"/>
      <c r="FO94" s="98"/>
      <c r="FP94" s="98"/>
      <c r="FQ94" s="98">
        <f>GD94+GQ94+HD94</f>
        <v>6676400</v>
      </c>
      <c r="FR94" s="98"/>
      <c r="FS94" s="98"/>
      <c r="FT94" s="98"/>
      <c r="FU94" s="98"/>
      <c r="FV94" s="98"/>
      <c r="FW94" s="98"/>
      <c r="FX94" s="98"/>
      <c r="FY94" s="98"/>
      <c r="FZ94" s="98"/>
      <c r="GA94" s="98"/>
      <c r="GB94" s="98"/>
      <c r="GC94" s="98"/>
      <c r="GD94" s="98">
        <f>GD38-GD69-GD86</f>
        <v>6676400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0</v>
      </c>
      <c r="HE94" s="98"/>
      <c r="HF94" s="98"/>
      <c r="HG94" s="98"/>
      <c r="HH94" s="98"/>
      <c r="HI94" s="98"/>
      <c r="HJ94" s="98"/>
      <c r="HK94" s="98"/>
      <c r="HL94" s="98"/>
      <c r="HM94" s="98"/>
      <c r="HN94" s="98"/>
      <c r="HO94" s="98"/>
      <c r="HP94" s="98"/>
      <c r="HQ94" s="112"/>
      <c r="HR94" s="112"/>
      <c r="HS94" s="112"/>
      <c r="HT94" s="112"/>
      <c r="HU94" s="112"/>
      <c r="HV94" s="112"/>
      <c r="HW94" s="112"/>
      <c r="HX94" s="112"/>
      <c r="HY94" s="112"/>
      <c r="HZ94" s="112"/>
      <c r="IA94" s="112"/>
      <c r="IB94" s="112"/>
      <c r="IC94" s="112"/>
      <c r="ID94" s="113" t="s">
        <v>30</v>
      </c>
      <c r="IE94" s="113"/>
      <c r="IF94" s="113"/>
      <c r="IG94" s="113"/>
      <c r="IH94" s="113"/>
      <c r="II94" s="113"/>
      <c r="IJ94" s="113"/>
      <c r="IK94" s="113"/>
      <c r="IL94" s="113"/>
      <c r="IM94" s="113"/>
      <c r="IR94" s="90">
        <f>DP96-DP94</f>
        <v>0</v>
      </c>
    </row>
    <row r="95" spans="1:252" x14ac:dyDescent="0.2">
      <c r="A95" s="97" t="s">
        <v>36</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3"/>
      <c r="DA95" s="93"/>
      <c r="DB95" s="93"/>
      <c r="DC95" s="93"/>
      <c r="DD95" s="93"/>
      <c r="DE95" s="93"/>
      <c r="DF95" s="93"/>
      <c r="DG95" s="93"/>
      <c r="DH95" s="93"/>
      <c r="DI95" s="93"/>
      <c r="DJ95" s="93"/>
      <c r="DK95" s="93"/>
      <c r="DL95" s="93"/>
      <c r="DM95" s="61"/>
      <c r="DN95" s="61"/>
      <c r="DO95" s="61"/>
      <c r="DP95" s="61"/>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4"/>
      <c r="HR95" s="94"/>
      <c r="HS95" s="94"/>
      <c r="HT95" s="94"/>
      <c r="HU95" s="94"/>
      <c r="HV95" s="94"/>
      <c r="HW95" s="94"/>
      <c r="HX95" s="94"/>
      <c r="HY95" s="94"/>
      <c r="HZ95" s="94"/>
      <c r="IA95" s="94"/>
      <c r="IB95" s="94"/>
      <c r="IC95" s="94"/>
      <c r="ID95" s="95" t="s">
        <v>30</v>
      </c>
      <c r="IE95" s="95"/>
      <c r="IF95" s="95"/>
      <c r="IG95" s="95"/>
      <c r="IH95" s="95"/>
      <c r="II95" s="95"/>
      <c r="IJ95" s="95"/>
      <c r="IK95" s="95"/>
      <c r="IL95" s="95"/>
      <c r="IM95" s="95"/>
    </row>
    <row r="96" spans="1:252" s="10" customFormat="1" ht="21.75" customHeight="1" x14ac:dyDescent="0.15">
      <c r="A96" s="148" t="s">
        <v>288</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80"/>
      <c r="BC96" s="80"/>
      <c r="BD96" s="80"/>
      <c r="BE96" s="80"/>
      <c r="BF96" s="80"/>
      <c r="BG96" s="80"/>
      <c r="BH96" s="80"/>
      <c r="BI96" s="80"/>
      <c r="BJ96" s="80"/>
      <c r="BK96" s="80"/>
      <c r="BL96" s="80"/>
      <c r="BM96" s="80"/>
      <c r="BN96" s="80"/>
      <c r="BO96" s="80"/>
      <c r="BP96" s="80"/>
      <c r="BQ96" s="80"/>
      <c r="BR96" s="80"/>
      <c r="BS96" s="80"/>
      <c r="BT96" s="80"/>
      <c r="BU96" s="80"/>
      <c r="BV96" s="80"/>
      <c r="BW96" s="149" t="s">
        <v>289</v>
      </c>
      <c r="BX96" s="149"/>
      <c r="BY96" s="149"/>
      <c r="BZ96" s="149"/>
      <c r="CA96" s="149"/>
      <c r="CB96" s="149"/>
      <c r="CC96" s="149"/>
      <c r="CD96" s="149"/>
      <c r="CE96" s="188" t="s">
        <v>290</v>
      </c>
      <c r="CF96" s="189"/>
      <c r="CG96" s="189"/>
      <c r="CH96" s="189"/>
      <c r="CI96" s="189"/>
      <c r="CJ96" s="189"/>
      <c r="CK96" s="189"/>
      <c r="CL96" s="189"/>
      <c r="CM96" s="190"/>
      <c r="CN96" s="81"/>
      <c r="CO96" s="81"/>
      <c r="CP96" s="81"/>
      <c r="CQ96" s="81"/>
      <c r="CR96" s="188"/>
      <c r="CS96" s="189"/>
      <c r="CT96" s="189"/>
      <c r="CU96" s="189"/>
      <c r="CV96" s="189"/>
      <c r="CW96" s="189"/>
      <c r="CX96" s="189"/>
      <c r="CY96" s="190"/>
      <c r="CZ96" s="98">
        <f>DM96+DN96+DP96</f>
        <v>15185676.359999999</v>
      </c>
      <c r="DA96" s="98"/>
      <c r="DB96" s="98"/>
      <c r="DC96" s="98"/>
      <c r="DD96" s="98"/>
      <c r="DE96" s="98"/>
      <c r="DF96" s="98"/>
      <c r="DG96" s="98"/>
      <c r="DH96" s="98"/>
      <c r="DI96" s="98"/>
      <c r="DJ96" s="98"/>
      <c r="DK96" s="98"/>
      <c r="DL96" s="98"/>
      <c r="DM96" s="76">
        <f>DM99+DM101+DM110</f>
        <v>8183860</v>
      </c>
      <c r="DN96" s="76">
        <f t="shared" ref="DN96:DO96" si="17">DN99+DN101+DN110</f>
        <v>1150000</v>
      </c>
      <c r="DO96" s="76">
        <f t="shared" si="17"/>
        <v>0</v>
      </c>
      <c r="DP96" s="76">
        <f>DP99+DP101+DP110</f>
        <v>5851816.3600000003</v>
      </c>
      <c r="DQ96" s="137">
        <f>ED96+EQ96+FD96</f>
        <v>6409400</v>
      </c>
      <c r="DR96" s="138"/>
      <c r="DS96" s="138"/>
      <c r="DT96" s="138"/>
      <c r="DU96" s="138"/>
      <c r="DV96" s="138"/>
      <c r="DW96" s="138"/>
      <c r="DX96" s="138"/>
      <c r="DY96" s="138"/>
      <c r="DZ96" s="138"/>
      <c r="EA96" s="138"/>
      <c r="EB96" s="138"/>
      <c r="EC96" s="139"/>
      <c r="ED96" s="137">
        <f>ED101+ED109+ED99+ED110</f>
        <v>6409400</v>
      </c>
      <c r="EE96" s="138"/>
      <c r="EF96" s="138"/>
      <c r="EG96" s="138"/>
      <c r="EH96" s="138"/>
      <c r="EI96" s="138"/>
      <c r="EJ96" s="138"/>
      <c r="EK96" s="138"/>
      <c r="EL96" s="138"/>
      <c r="EM96" s="138"/>
      <c r="EN96" s="138"/>
      <c r="EO96" s="138"/>
      <c r="EP96" s="139"/>
      <c r="EQ96" s="137">
        <f t="shared" ref="EQ96" si="18">EQ101+EQ109+EQ99+EQ110</f>
        <v>0</v>
      </c>
      <c r="ER96" s="138"/>
      <c r="ES96" s="138"/>
      <c r="ET96" s="138"/>
      <c r="EU96" s="138"/>
      <c r="EV96" s="138"/>
      <c r="EW96" s="138"/>
      <c r="EX96" s="138"/>
      <c r="EY96" s="138"/>
      <c r="EZ96" s="138"/>
      <c r="FA96" s="138"/>
      <c r="FB96" s="138"/>
      <c r="FC96" s="139"/>
      <c r="FD96" s="137">
        <f t="shared" ref="FD96" si="19">FD101+FD109+FD99+FD110</f>
        <v>0</v>
      </c>
      <c r="FE96" s="138"/>
      <c r="FF96" s="138"/>
      <c r="FG96" s="138"/>
      <c r="FH96" s="138"/>
      <c r="FI96" s="138"/>
      <c r="FJ96" s="138"/>
      <c r="FK96" s="138"/>
      <c r="FL96" s="138"/>
      <c r="FM96" s="138"/>
      <c r="FN96" s="138"/>
      <c r="FO96" s="138"/>
      <c r="FP96" s="139"/>
      <c r="FQ96" s="137">
        <f>GD96+GQ96+HD96</f>
        <v>6676400</v>
      </c>
      <c r="FR96" s="138"/>
      <c r="FS96" s="138"/>
      <c r="FT96" s="138"/>
      <c r="FU96" s="138"/>
      <c r="FV96" s="138"/>
      <c r="FW96" s="138"/>
      <c r="FX96" s="138"/>
      <c r="FY96" s="138"/>
      <c r="FZ96" s="138"/>
      <c r="GA96" s="138"/>
      <c r="GB96" s="138"/>
      <c r="GC96" s="139"/>
      <c r="GD96" s="137">
        <f>GD101+GD99+GD110</f>
        <v>6676400</v>
      </c>
      <c r="GE96" s="138"/>
      <c r="GF96" s="138"/>
      <c r="GG96" s="138"/>
      <c r="GH96" s="138"/>
      <c r="GI96" s="138"/>
      <c r="GJ96" s="138"/>
      <c r="GK96" s="138"/>
      <c r="GL96" s="138"/>
      <c r="GM96" s="138"/>
      <c r="GN96" s="138"/>
      <c r="GO96" s="138"/>
      <c r="GP96" s="139"/>
      <c r="GQ96" s="137">
        <f>GQ101+GQ99+GQ111</f>
        <v>0</v>
      </c>
      <c r="GR96" s="138"/>
      <c r="GS96" s="138"/>
      <c r="GT96" s="138"/>
      <c r="GU96" s="138"/>
      <c r="GV96" s="138"/>
      <c r="GW96" s="138"/>
      <c r="GX96" s="138"/>
      <c r="GY96" s="138"/>
      <c r="GZ96" s="138"/>
      <c r="HA96" s="138"/>
      <c r="HB96" s="138"/>
      <c r="HC96" s="139"/>
      <c r="HD96" s="137">
        <f>HD101+HD99+HD111</f>
        <v>0</v>
      </c>
      <c r="HE96" s="138"/>
      <c r="HF96" s="138"/>
      <c r="HG96" s="138"/>
      <c r="HH96" s="138"/>
      <c r="HI96" s="138"/>
      <c r="HJ96" s="138"/>
      <c r="HK96" s="138"/>
      <c r="HL96" s="138"/>
      <c r="HM96" s="138"/>
      <c r="HN96" s="138"/>
      <c r="HO96" s="138"/>
      <c r="HP96" s="139"/>
      <c r="HQ96" s="185"/>
      <c r="HR96" s="186"/>
      <c r="HS96" s="186"/>
      <c r="HT96" s="186"/>
      <c r="HU96" s="186"/>
      <c r="HV96" s="186"/>
      <c r="HW96" s="186"/>
      <c r="HX96" s="186"/>
      <c r="HY96" s="187"/>
      <c r="HZ96" s="79"/>
      <c r="IA96" s="79"/>
      <c r="IB96" s="79"/>
      <c r="IC96" s="79"/>
      <c r="ID96" s="191" t="s">
        <v>30</v>
      </c>
      <c r="IE96" s="192"/>
      <c r="IF96" s="192"/>
      <c r="IG96" s="192"/>
      <c r="IH96" s="192"/>
      <c r="II96" s="192"/>
      <c r="IJ96" s="192"/>
      <c r="IK96" s="192"/>
      <c r="IL96" s="192"/>
      <c r="IM96" s="193"/>
      <c r="IN96" s="25"/>
    </row>
    <row r="97" spans="1:247" s="73" customFormat="1" x14ac:dyDescent="0.2">
      <c r="A97" s="97" t="s">
        <v>36</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3"/>
      <c r="DA97" s="93"/>
      <c r="DB97" s="93"/>
      <c r="DC97" s="93"/>
      <c r="DD97" s="93"/>
      <c r="DE97" s="93"/>
      <c r="DF97" s="93"/>
      <c r="DG97" s="93"/>
      <c r="DH97" s="93"/>
      <c r="DI97" s="93"/>
      <c r="DJ97" s="93"/>
      <c r="DK97" s="93"/>
      <c r="DL97" s="93"/>
      <c r="DM97" s="72"/>
      <c r="DN97" s="72"/>
      <c r="DO97" s="72"/>
      <c r="DP97" s="72"/>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4"/>
      <c r="HR97" s="94"/>
      <c r="HS97" s="94"/>
      <c r="HT97" s="94"/>
      <c r="HU97" s="94"/>
      <c r="HV97" s="94"/>
      <c r="HW97" s="94"/>
      <c r="HX97" s="94"/>
      <c r="HY97" s="94"/>
      <c r="HZ97" s="94"/>
      <c r="IA97" s="94"/>
      <c r="IB97" s="94"/>
      <c r="IC97" s="94"/>
      <c r="ID97" s="95" t="s">
        <v>30</v>
      </c>
      <c r="IE97" s="95"/>
      <c r="IF97" s="95"/>
      <c r="IG97" s="95"/>
      <c r="IH97" s="95"/>
      <c r="II97" s="95"/>
      <c r="IJ97" s="95"/>
      <c r="IK97" s="95"/>
      <c r="IL97" s="95"/>
      <c r="IM97" s="95"/>
    </row>
    <row r="98" spans="1:247" ht="24.75" customHeight="1" x14ac:dyDescent="0.2">
      <c r="A98" s="97" t="s">
        <v>217</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2" t="s">
        <v>218</v>
      </c>
      <c r="BX98" s="92"/>
      <c r="BY98" s="92"/>
      <c r="BZ98" s="92"/>
      <c r="CA98" s="92"/>
      <c r="CB98" s="92"/>
      <c r="CC98" s="92"/>
      <c r="CD98" s="92"/>
      <c r="CE98" s="92" t="s">
        <v>219</v>
      </c>
      <c r="CF98" s="92"/>
      <c r="CG98" s="92"/>
      <c r="CH98" s="92"/>
      <c r="CI98" s="92"/>
      <c r="CJ98" s="92"/>
      <c r="CK98" s="92"/>
      <c r="CL98" s="92"/>
      <c r="CM98" s="92"/>
      <c r="CN98" s="92"/>
      <c r="CO98" s="92"/>
      <c r="CP98" s="92"/>
      <c r="CQ98" s="92"/>
      <c r="CR98" s="92"/>
      <c r="CS98" s="92"/>
      <c r="CT98" s="92"/>
      <c r="CU98" s="92"/>
      <c r="CV98" s="92"/>
      <c r="CW98" s="92"/>
      <c r="CX98" s="92"/>
      <c r="CY98" s="92"/>
      <c r="CZ98" s="93"/>
      <c r="DA98" s="93"/>
      <c r="DB98" s="93"/>
      <c r="DC98" s="93"/>
      <c r="DD98" s="93"/>
      <c r="DE98" s="93"/>
      <c r="DF98" s="93"/>
      <c r="DG98" s="93"/>
      <c r="DH98" s="93"/>
      <c r="DI98" s="93"/>
      <c r="DJ98" s="93"/>
      <c r="DK98" s="93"/>
      <c r="DL98" s="93"/>
      <c r="DM98" s="61"/>
      <c r="DN98" s="61"/>
      <c r="DO98" s="61"/>
      <c r="DP98" s="61"/>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4"/>
      <c r="HR98" s="94"/>
      <c r="HS98" s="94"/>
      <c r="HT98" s="94"/>
      <c r="HU98" s="94"/>
      <c r="HV98" s="94"/>
      <c r="HW98" s="94"/>
      <c r="HX98" s="94"/>
      <c r="HY98" s="94"/>
      <c r="HZ98" s="94"/>
      <c r="IA98" s="94"/>
      <c r="IB98" s="94"/>
      <c r="IC98" s="94"/>
      <c r="ID98" s="95" t="s">
        <v>30</v>
      </c>
      <c r="IE98" s="95"/>
      <c r="IF98" s="95"/>
      <c r="IG98" s="95"/>
      <c r="IH98" s="95"/>
      <c r="II98" s="95"/>
      <c r="IJ98" s="95"/>
      <c r="IK98" s="95"/>
      <c r="IL98" s="95"/>
      <c r="IM98" s="95"/>
    </row>
    <row r="99" spans="1:247" ht="23.25" customHeight="1" x14ac:dyDescent="0.2">
      <c r="A99" s="97" t="s">
        <v>220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2" t="s">
        <v>92</v>
      </c>
      <c r="BX99" s="92"/>
      <c r="BY99" s="92"/>
      <c r="BZ99" s="92"/>
      <c r="CA99" s="92"/>
      <c r="CB99" s="92"/>
      <c r="CC99" s="92"/>
      <c r="CD99" s="92"/>
      <c r="CE99" s="92" t="s">
        <v>93</v>
      </c>
      <c r="CF99" s="92"/>
      <c r="CG99" s="92"/>
      <c r="CH99" s="92"/>
      <c r="CI99" s="92"/>
      <c r="CJ99" s="92"/>
      <c r="CK99" s="92"/>
      <c r="CL99" s="92"/>
      <c r="CM99" s="92"/>
      <c r="CN99" s="92"/>
      <c r="CO99" s="92"/>
      <c r="CP99" s="92"/>
      <c r="CQ99" s="92"/>
      <c r="CR99" s="92"/>
      <c r="CS99" s="92"/>
      <c r="CT99" s="92"/>
      <c r="CU99" s="92"/>
      <c r="CV99" s="92"/>
      <c r="CW99" s="92"/>
      <c r="CX99" s="92"/>
      <c r="CY99" s="92"/>
      <c r="CZ99" s="93"/>
      <c r="DA99" s="93"/>
      <c r="DB99" s="93"/>
      <c r="DC99" s="93"/>
      <c r="DD99" s="93"/>
      <c r="DE99" s="93"/>
      <c r="DF99" s="93"/>
      <c r="DG99" s="93"/>
      <c r="DH99" s="93"/>
      <c r="DI99" s="93"/>
      <c r="DJ99" s="93"/>
      <c r="DK99" s="93"/>
      <c r="DL99" s="93"/>
      <c r="DM99" s="61"/>
      <c r="DN99" s="61"/>
      <c r="DO99" s="61"/>
      <c r="DP99" s="61"/>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4"/>
      <c r="HR99" s="94"/>
      <c r="HS99" s="94"/>
      <c r="HT99" s="94"/>
      <c r="HU99" s="94"/>
      <c r="HV99" s="94"/>
      <c r="HW99" s="94"/>
      <c r="HX99" s="94"/>
      <c r="HY99" s="94"/>
      <c r="HZ99" s="94"/>
      <c r="IA99" s="94"/>
      <c r="IB99" s="94"/>
      <c r="IC99" s="94"/>
      <c r="ID99" s="95" t="s">
        <v>30</v>
      </c>
      <c r="IE99" s="95"/>
      <c r="IF99" s="95"/>
      <c r="IG99" s="95"/>
      <c r="IH99" s="95"/>
      <c r="II99" s="95"/>
      <c r="IJ99" s="95"/>
      <c r="IK99" s="95"/>
      <c r="IL99" s="95"/>
      <c r="IM99" s="95"/>
    </row>
    <row r="100" spans="1:247" x14ac:dyDescent="0.2">
      <c r="A100" s="97" t="s">
        <v>36</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3"/>
      <c r="DA100" s="93"/>
      <c r="DB100" s="93"/>
      <c r="DC100" s="93"/>
      <c r="DD100" s="93"/>
      <c r="DE100" s="93"/>
      <c r="DF100" s="93"/>
      <c r="DG100" s="93"/>
      <c r="DH100" s="93"/>
      <c r="DI100" s="93"/>
      <c r="DJ100" s="93"/>
      <c r="DK100" s="93"/>
      <c r="DL100" s="93"/>
      <c r="DM100" s="61"/>
      <c r="DN100" s="61"/>
      <c r="DO100" s="61"/>
      <c r="DP100" s="61"/>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4"/>
      <c r="HR100" s="94"/>
      <c r="HS100" s="94"/>
      <c r="HT100" s="94"/>
      <c r="HU100" s="94"/>
      <c r="HV100" s="94"/>
      <c r="HW100" s="94"/>
      <c r="HX100" s="94"/>
      <c r="HY100" s="94"/>
      <c r="HZ100" s="94"/>
      <c r="IA100" s="94"/>
      <c r="IB100" s="94"/>
      <c r="IC100" s="94"/>
      <c r="ID100" s="95" t="s">
        <v>30</v>
      </c>
      <c r="IE100" s="95"/>
      <c r="IF100" s="95"/>
      <c r="IG100" s="95"/>
      <c r="IH100" s="95"/>
      <c r="II100" s="95"/>
      <c r="IJ100" s="95"/>
      <c r="IK100" s="95"/>
      <c r="IL100" s="95"/>
      <c r="IM100" s="95"/>
    </row>
    <row r="101" spans="1:247" s="10" customFormat="1" ht="17.25" customHeight="1" x14ac:dyDescent="0.15">
      <c r="A101" s="148" t="s">
        <v>221</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9" t="s">
        <v>94</v>
      </c>
      <c r="BX101" s="149"/>
      <c r="BY101" s="149"/>
      <c r="BZ101" s="149"/>
      <c r="CA101" s="149"/>
      <c r="CB101" s="149"/>
      <c r="CC101" s="149"/>
      <c r="CD101" s="149"/>
      <c r="CE101" s="149" t="s">
        <v>95</v>
      </c>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98">
        <f>DN101+DM101+DP101</f>
        <v>10799676.359999999</v>
      </c>
      <c r="DA101" s="98"/>
      <c r="DB101" s="98"/>
      <c r="DC101" s="98"/>
      <c r="DD101" s="98"/>
      <c r="DE101" s="98"/>
      <c r="DF101" s="98"/>
      <c r="DG101" s="98"/>
      <c r="DH101" s="98"/>
      <c r="DI101" s="98"/>
      <c r="DJ101" s="98"/>
      <c r="DK101" s="98"/>
      <c r="DL101" s="98"/>
      <c r="DM101" s="76">
        <f>DM103+DM104+DM105+DM106+DM108+DM107+DM109</f>
        <v>3797860</v>
      </c>
      <c r="DN101" s="76">
        <f t="shared" ref="DN101:DP101" si="20">DN103+DN104+DN105+DN106+DN108+DN107+DN109</f>
        <v>1150000</v>
      </c>
      <c r="DO101" s="76">
        <f t="shared" si="20"/>
        <v>0</v>
      </c>
      <c r="DP101" s="76">
        <f t="shared" si="20"/>
        <v>5851816.3600000003</v>
      </c>
      <c r="DQ101" s="98">
        <f>ED101+EQ101+FD101</f>
        <v>2023400</v>
      </c>
      <c r="DR101" s="98"/>
      <c r="DS101" s="98"/>
      <c r="DT101" s="98"/>
      <c r="DU101" s="98"/>
      <c r="DV101" s="98"/>
      <c r="DW101" s="98"/>
      <c r="DX101" s="98"/>
      <c r="DY101" s="98"/>
      <c r="DZ101" s="98"/>
      <c r="EA101" s="98"/>
      <c r="EB101" s="98"/>
      <c r="EC101" s="98"/>
      <c r="ED101" s="98">
        <f>ED103+ED104+ED105+ED106+ED107+ED108+ED109</f>
        <v>2023400</v>
      </c>
      <c r="EE101" s="98"/>
      <c r="EF101" s="98"/>
      <c r="EG101" s="98"/>
      <c r="EH101" s="98"/>
      <c r="EI101" s="98"/>
      <c r="EJ101" s="98"/>
      <c r="EK101" s="98"/>
      <c r="EL101" s="98"/>
      <c r="EM101" s="98"/>
      <c r="EN101" s="98"/>
      <c r="EO101" s="98"/>
      <c r="EP101" s="98"/>
      <c r="EQ101" s="98">
        <f t="shared" ref="EQ101" si="21">EQ103+EQ104+EQ105+EQ106+EQ107+EQ108+EQ109</f>
        <v>0</v>
      </c>
      <c r="ER101" s="98"/>
      <c r="ES101" s="98"/>
      <c r="ET101" s="98"/>
      <c r="EU101" s="98"/>
      <c r="EV101" s="98"/>
      <c r="EW101" s="98"/>
      <c r="EX101" s="98"/>
      <c r="EY101" s="98"/>
      <c r="EZ101" s="98"/>
      <c r="FA101" s="98"/>
      <c r="FB101" s="98"/>
      <c r="FC101" s="98"/>
      <c r="FD101" s="98">
        <f t="shared" ref="FD101" si="22">FD103+FD104+FD105+FD106+FD107+FD108+FD109</f>
        <v>0</v>
      </c>
      <c r="FE101" s="98"/>
      <c r="FF101" s="98"/>
      <c r="FG101" s="98"/>
      <c r="FH101" s="98"/>
      <c r="FI101" s="98"/>
      <c r="FJ101" s="98"/>
      <c r="FK101" s="98"/>
      <c r="FL101" s="98"/>
      <c r="FM101" s="98"/>
      <c r="FN101" s="98"/>
      <c r="FO101" s="98"/>
      <c r="FP101" s="98"/>
      <c r="FQ101" s="98">
        <f>GD101+GQ101+HD101</f>
        <v>2290400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3">GQ103+GQ104+GQ105+GQ106+GQ107+GQ108+GQ109</f>
        <v>0</v>
      </c>
      <c r="GR101" s="98"/>
      <c r="GS101" s="98"/>
      <c r="GT101" s="98"/>
      <c r="GU101" s="98"/>
      <c r="GV101" s="98"/>
      <c r="GW101" s="98"/>
      <c r="GX101" s="98"/>
      <c r="GY101" s="98"/>
      <c r="GZ101" s="98"/>
      <c r="HA101" s="98"/>
      <c r="HB101" s="98"/>
      <c r="HC101" s="98"/>
      <c r="HD101" s="98">
        <f t="shared" ref="HD101" si="24">HD103+HD104+HD105+HD106+HD107+HD108+HD109</f>
        <v>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3" t="s">
        <v>30</v>
      </c>
      <c r="IE101" s="113"/>
      <c r="IF101" s="113"/>
      <c r="IG101" s="113"/>
      <c r="IH101" s="113"/>
      <c r="II101" s="113"/>
      <c r="IJ101" s="113"/>
      <c r="IK101" s="113"/>
      <c r="IL101" s="113"/>
      <c r="IM101" s="113"/>
    </row>
    <row r="102" spans="1:247" x14ac:dyDescent="0.2">
      <c r="A102" s="97" t="s">
        <v>36</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8"/>
      <c r="FR102" s="98"/>
      <c r="FS102" s="98"/>
      <c r="FT102" s="98"/>
      <c r="FU102" s="98"/>
      <c r="FV102" s="98"/>
      <c r="FW102" s="98"/>
      <c r="FX102" s="98"/>
      <c r="FY102" s="98"/>
      <c r="FZ102" s="98"/>
      <c r="GA102" s="98"/>
      <c r="GB102" s="98"/>
      <c r="GC102" s="98"/>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4"/>
      <c r="HR102" s="94"/>
      <c r="HS102" s="94"/>
      <c r="HT102" s="94"/>
      <c r="HU102" s="94"/>
      <c r="HV102" s="94"/>
      <c r="HW102" s="94"/>
      <c r="HX102" s="94"/>
      <c r="HY102" s="94"/>
      <c r="HZ102" s="94"/>
      <c r="IA102" s="94"/>
      <c r="IB102" s="94"/>
      <c r="IC102" s="94"/>
      <c r="ID102" s="95" t="s">
        <v>30</v>
      </c>
      <c r="IE102" s="95"/>
      <c r="IF102" s="95"/>
      <c r="IG102" s="95"/>
      <c r="IH102" s="95"/>
      <c r="II102" s="95"/>
      <c r="IJ102" s="95"/>
      <c r="IK102" s="95"/>
      <c r="IL102" s="95"/>
      <c r="IM102" s="95"/>
    </row>
    <row r="103" spans="1:247" ht="12.75" x14ac:dyDescent="0.2">
      <c r="A103" s="97" t="s">
        <v>243</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92"/>
      <c r="BX103" s="144"/>
      <c r="BY103" s="144"/>
      <c r="BZ103" s="144"/>
      <c r="CA103" s="144"/>
      <c r="CB103" s="144"/>
      <c r="CC103" s="144"/>
      <c r="CD103" s="144"/>
      <c r="CE103" s="92" t="s">
        <v>95</v>
      </c>
      <c r="CF103" s="144"/>
      <c r="CG103" s="144"/>
      <c r="CH103" s="144"/>
      <c r="CI103" s="144"/>
      <c r="CJ103" s="144"/>
      <c r="CK103" s="144"/>
      <c r="CL103" s="144"/>
      <c r="CM103" s="144"/>
      <c r="CN103" s="144"/>
      <c r="CO103" s="144"/>
      <c r="CP103" s="144"/>
      <c r="CQ103" s="144"/>
      <c r="CR103" s="92" t="s">
        <v>274</v>
      </c>
      <c r="CS103" s="144"/>
      <c r="CT103" s="144"/>
      <c r="CU103" s="144"/>
      <c r="CV103" s="144"/>
      <c r="CW103" s="144"/>
      <c r="CX103" s="144"/>
      <c r="CY103" s="144"/>
      <c r="CZ103" s="98">
        <f t="shared" ref="CZ103:CZ109" si="25">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6">ED103+EQ103+FD103</f>
        <v>8000</v>
      </c>
      <c r="DR103" s="98"/>
      <c r="DS103" s="98"/>
      <c r="DT103" s="98"/>
      <c r="DU103" s="98"/>
      <c r="DV103" s="98"/>
      <c r="DW103" s="98"/>
      <c r="DX103" s="98"/>
      <c r="DY103" s="98"/>
      <c r="DZ103" s="98"/>
      <c r="EA103" s="98"/>
      <c r="EB103" s="98"/>
      <c r="EC103" s="98"/>
      <c r="ED103" s="93">
        <v>8000</v>
      </c>
      <c r="EE103" s="135"/>
      <c r="EF103" s="135"/>
      <c r="EG103" s="135"/>
      <c r="EH103" s="135"/>
      <c r="EI103" s="135"/>
      <c r="EJ103" s="135"/>
      <c r="EK103" s="135"/>
      <c r="EL103" s="135"/>
      <c r="EM103" s="135"/>
      <c r="EN103" s="135"/>
      <c r="EO103" s="135"/>
      <c r="EP103" s="135"/>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8">
        <f t="shared" ref="FQ103:FQ108" si="27">GD103+GQ103+HD103</f>
        <v>8000</v>
      </c>
      <c r="FR103" s="98"/>
      <c r="FS103" s="98"/>
      <c r="FT103" s="98"/>
      <c r="FU103" s="98"/>
      <c r="FV103" s="98"/>
      <c r="FW103" s="98"/>
      <c r="FX103" s="98"/>
      <c r="FY103" s="98"/>
      <c r="FZ103" s="98"/>
      <c r="GA103" s="98"/>
      <c r="GB103" s="98"/>
      <c r="GC103" s="98"/>
      <c r="GD103" s="93">
        <v>8000</v>
      </c>
      <c r="GE103" s="135"/>
      <c r="GF103" s="135"/>
      <c r="GG103" s="135"/>
      <c r="GH103" s="135"/>
      <c r="GI103" s="135"/>
      <c r="GJ103" s="135"/>
      <c r="GK103" s="135"/>
      <c r="GL103" s="135"/>
      <c r="GM103" s="135"/>
      <c r="GN103" s="135"/>
      <c r="GO103" s="135"/>
      <c r="GP103" s="135"/>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4"/>
      <c r="HR103" s="94"/>
      <c r="HS103" s="94"/>
      <c r="HT103" s="94"/>
      <c r="HU103" s="94"/>
      <c r="HV103" s="94"/>
      <c r="HW103" s="94"/>
      <c r="HX103" s="94"/>
      <c r="HY103" s="94"/>
      <c r="HZ103" s="94"/>
      <c r="IA103" s="94"/>
      <c r="IB103" s="94"/>
      <c r="IC103" s="94"/>
      <c r="ID103" s="95" t="s">
        <v>30</v>
      </c>
      <c r="IE103" s="95"/>
      <c r="IF103" s="95"/>
      <c r="IG103" s="95"/>
      <c r="IH103" s="95"/>
      <c r="II103" s="95"/>
      <c r="IJ103" s="95"/>
      <c r="IK103" s="95"/>
      <c r="IL103" s="95"/>
      <c r="IM103" s="95"/>
    </row>
    <row r="104" spans="1:247" ht="12" customHeight="1" x14ac:dyDescent="0.2">
      <c r="A104" s="97" t="s">
        <v>244</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92"/>
      <c r="BX104" s="144"/>
      <c r="BY104" s="144"/>
      <c r="BZ104" s="144"/>
      <c r="CA104" s="144"/>
      <c r="CB104" s="144"/>
      <c r="CC104" s="144"/>
      <c r="CD104" s="144"/>
      <c r="CE104" s="92" t="s">
        <v>95</v>
      </c>
      <c r="CF104" s="144"/>
      <c r="CG104" s="144"/>
      <c r="CH104" s="144"/>
      <c r="CI104" s="144"/>
      <c r="CJ104" s="144"/>
      <c r="CK104" s="144"/>
      <c r="CL104" s="144"/>
      <c r="CM104" s="144"/>
      <c r="CN104" s="144"/>
      <c r="CO104" s="144"/>
      <c r="CP104" s="144"/>
      <c r="CQ104" s="144"/>
      <c r="CR104" s="92" t="s">
        <v>275</v>
      </c>
      <c r="CS104" s="144"/>
      <c r="CT104" s="144"/>
      <c r="CU104" s="144"/>
      <c r="CV104" s="144"/>
      <c r="CW104" s="144"/>
      <c r="CX104" s="144"/>
      <c r="CY104" s="144"/>
      <c r="CZ104" s="98">
        <f t="shared" si="25"/>
        <v>1483000</v>
      </c>
      <c r="DA104" s="98"/>
      <c r="DB104" s="98"/>
      <c r="DC104" s="98"/>
      <c r="DD104" s="98"/>
      <c r="DE104" s="98"/>
      <c r="DF104" s="98"/>
      <c r="DG104" s="98"/>
      <c r="DH104" s="98"/>
      <c r="DI104" s="98"/>
      <c r="DJ104" s="98"/>
      <c r="DK104" s="98"/>
      <c r="DL104" s="98"/>
      <c r="DM104" s="61">
        <v>1483000</v>
      </c>
      <c r="DN104" s="61"/>
      <c r="DO104" s="61"/>
      <c r="DP104" s="61"/>
      <c r="DQ104" s="98">
        <f t="shared" si="26"/>
        <v>1483000</v>
      </c>
      <c r="DR104" s="98"/>
      <c r="DS104" s="98"/>
      <c r="DT104" s="98"/>
      <c r="DU104" s="98"/>
      <c r="DV104" s="98"/>
      <c r="DW104" s="98"/>
      <c r="DX104" s="98"/>
      <c r="DY104" s="98"/>
      <c r="DZ104" s="98"/>
      <c r="EA104" s="98"/>
      <c r="EB104" s="98"/>
      <c r="EC104" s="98"/>
      <c r="ED104" s="93">
        <v>1483000</v>
      </c>
      <c r="EE104" s="135"/>
      <c r="EF104" s="135"/>
      <c r="EG104" s="135"/>
      <c r="EH104" s="135"/>
      <c r="EI104" s="135"/>
      <c r="EJ104" s="135"/>
      <c r="EK104" s="135"/>
      <c r="EL104" s="135"/>
      <c r="EM104" s="135"/>
      <c r="EN104" s="135"/>
      <c r="EO104" s="135"/>
      <c r="EP104" s="135"/>
      <c r="EQ104" s="93"/>
      <c r="ER104" s="135"/>
      <c r="ES104" s="135"/>
      <c r="ET104" s="135"/>
      <c r="EU104" s="135"/>
      <c r="EV104" s="135"/>
      <c r="EW104" s="135"/>
      <c r="EX104" s="135"/>
      <c r="EY104" s="135"/>
      <c r="EZ104" s="135"/>
      <c r="FA104" s="135"/>
      <c r="FB104" s="135"/>
      <c r="FC104" s="135"/>
      <c r="FD104" s="93"/>
      <c r="FE104" s="135"/>
      <c r="FF104" s="135"/>
      <c r="FG104" s="135"/>
      <c r="FH104" s="135"/>
      <c r="FI104" s="135"/>
      <c r="FJ104" s="135"/>
      <c r="FK104" s="135"/>
      <c r="FL104" s="135"/>
      <c r="FM104" s="135"/>
      <c r="FN104" s="135"/>
      <c r="FO104" s="135"/>
      <c r="FP104" s="135"/>
      <c r="FQ104" s="98">
        <f t="shared" si="27"/>
        <v>1483000</v>
      </c>
      <c r="FR104" s="98"/>
      <c r="FS104" s="98"/>
      <c r="FT104" s="98"/>
      <c r="FU104" s="98"/>
      <c r="FV104" s="98"/>
      <c r="FW104" s="98"/>
      <c r="FX104" s="98"/>
      <c r="FY104" s="98"/>
      <c r="FZ104" s="98"/>
      <c r="GA104" s="98"/>
      <c r="GB104" s="98"/>
      <c r="GC104" s="98"/>
      <c r="GD104" s="93">
        <v>1483000</v>
      </c>
      <c r="GE104" s="135"/>
      <c r="GF104" s="135"/>
      <c r="GG104" s="135"/>
      <c r="GH104" s="135"/>
      <c r="GI104" s="135"/>
      <c r="GJ104" s="135"/>
      <c r="GK104" s="135"/>
      <c r="GL104" s="135"/>
      <c r="GM104" s="135"/>
      <c r="GN104" s="135"/>
      <c r="GO104" s="135"/>
      <c r="GP104" s="135"/>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4"/>
      <c r="HR104" s="94"/>
      <c r="HS104" s="94"/>
      <c r="HT104" s="94"/>
      <c r="HU104" s="94"/>
      <c r="HV104" s="94"/>
      <c r="HW104" s="94"/>
      <c r="HX104" s="94"/>
      <c r="HY104" s="94"/>
      <c r="HZ104" s="94"/>
      <c r="IA104" s="94"/>
      <c r="IB104" s="94"/>
      <c r="IC104" s="94"/>
      <c r="ID104" s="95" t="s">
        <v>30</v>
      </c>
      <c r="IE104" s="95"/>
      <c r="IF104" s="95"/>
      <c r="IG104" s="95"/>
      <c r="IH104" s="95"/>
      <c r="II104" s="95"/>
      <c r="IJ104" s="95"/>
      <c r="IK104" s="95"/>
      <c r="IL104" s="95"/>
      <c r="IM104" s="95"/>
    </row>
    <row r="105" spans="1:247" ht="12.75" x14ac:dyDescent="0.2">
      <c r="A105" s="97" t="s">
        <v>245</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92"/>
      <c r="BX105" s="144"/>
      <c r="BY105" s="144"/>
      <c r="BZ105" s="144"/>
      <c r="CA105" s="144"/>
      <c r="CB105" s="144"/>
      <c r="CC105" s="144"/>
      <c r="CD105" s="144"/>
      <c r="CE105" s="92" t="s">
        <v>95</v>
      </c>
      <c r="CF105" s="144"/>
      <c r="CG105" s="144"/>
      <c r="CH105" s="144"/>
      <c r="CI105" s="144"/>
      <c r="CJ105" s="144"/>
      <c r="CK105" s="144"/>
      <c r="CL105" s="144"/>
      <c r="CM105" s="144"/>
      <c r="CN105" s="144"/>
      <c r="CO105" s="144"/>
      <c r="CP105" s="144"/>
      <c r="CQ105" s="144"/>
      <c r="CR105" s="92" t="s">
        <v>276</v>
      </c>
      <c r="CS105" s="144"/>
      <c r="CT105" s="144"/>
      <c r="CU105" s="144"/>
      <c r="CV105" s="144"/>
      <c r="CW105" s="144"/>
      <c r="CX105" s="144"/>
      <c r="CY105" s="144"/>
      <c r="CZ105" s="98">
        <f t="shared" si="25"/>
        <v>267000</v>
      </c>
      <c r="DA105" s="98"/>
      <c r="DB105" s="98"/>
      <c r="DC105" s="98"/>
      <c r="DD105" s="98"/>
      <c r="DE105" s="98"/>
      <c r="DF105" s="98"/>
      <c r="DG105" s="98"/>
      <c r="DH105" s="98"/>
      <c r="DI105" s="98"/>
      <c r="DJ105" s="98"/>
      <c r="DK105" s="98"/>
      <c r="DL105" s="98"/>
      <c r="DM105" s="61">
        <v>267000</v>
      </c>
      <c r="DN105" s="61"/>
      <c r="DO105" s="61"/>
      <c r="DP105" s="61"/>
      <c r="DQ105" s="98">
        <f t="shared" si="26"/>
        <v>0</v>
      </c>
      <c r="DR105" s="98"/>
      <c r="DS105" s="98"/>
      <c r="DT105" s="98"/>
      <c r="DU105" s="98"/>
      <c r="DV105" s="98"/>
      <c r="DW105" s="98"/>
      <c r="DX105" s="98"/>
      <c r="DY105" s="98"/>
      <c r="DZ105" s="98"/>
      <c r="EA105" s="98"/>
      <c r="EB105" s="98"/>
      <c r="EC105" s="98"/>
      <c r="ED105" s="93">
        <v>0</v>
      </c>
      <c r="EE105" s="135"/>
      <c r="EF105" s="135"/>
      <c r="EG105" s="135"/>
      <c r="EH105" s="135"/>
      <c r="EI105" s="135"/>
      <c r="EJ105" s="135"/>
      <c r="EK105" s="135"/>
      <c r="EL105" s="135"/>
      <c r="EM105" s="135"/>
      <c r="EN105" s="135"/>
      <c r="EO105" s="135"/>
      <c r="EP105" s="135"/>
      <c r="EQ105" s="93"/>
      <c r="ER105" s="135"/>
      <c r="ES105" s="135"/>
      <c r="ET105" s="135"/>
      <c r="EU105" s="135"/>
      <c r="EV105" s="135"/>
      <c r="EW105" s="135"/>
      <c r="EX105" s="135"/>
      <c r="EY105" s="135"/>
      <c r="EZ105" s="135"/>
      <c r="FA105" s="135"/>
      <c r="FB105" s="135"/>
      <c r="FC105" s="135"/>
      <c r="FD105" s="93"/>
      <c r="FE105" s="135"/>
      <c r="FF105" s="135"/>
      <c r="FG105" s="135"/>
      <c r="FH105" s="135"/>
      <c r="FI105" s="135"/>
      <c r="FJ105" s="135"/>
      <c r="FK105" s="135"/>
      <c r="FL105" s="135"/>
      <c r="FM105" s="135"/>
      <c r="FN105" s="135"/>
      <c r="FO105" s="135"/>
      <c r="FP105" s="135"/>
      <c r="FQ105" s="98">
        <f t="shared" si="27"/>
        <v>267000</v>
      </c>
      <c r="FR105" s="98"/>
      <c r="FS105" s="98"/>
      <c r="FT105" s="98"/>
      <c r="FU105" s="98"/>
      <c r="FV105" s="98"/>
      <c r="FW105" s="98"/>
      <c r="FX105" s="98"/>
      <c r="FY105" s="98"/>
      <c r="FZ105" s="98"/>
      <c r="GA105" s="98"/>
      <c r="GB105" s="98"/>
      <c r="GC105" s="98"/>
      <c r="GD105" s="93">
        <v>267000</v>
      </c>
      <c r="GE105" s="135"/>
      <c r="GF105" s="135"/>
      <c r="GG105" s="135"/>
      <c r="GH105" s="135"/>
      <c r="GI105" s="135"/>
      <c r="GJ105" s="135"/>
      <c r="GK105" s="135"/>
      <c r="GL105" s="135"/>
      <c r="GM105" s="135"/>
      <c r="GN105" s="135"/>
      <c r="GO105" s="135"/>
      <c r="GP105" s="135"/>
      <c r="GQ105" s="93"/>
      <c r="GR105" s="107"/>
      <c r="GS105" s="107"/>
      <c r="GT105" s="107"/>
      <c r="GU105" s="107"/>
      <c r="GV105" s="107"/>
      <c r="GW105" s="107"/>
      <c r="GX105" s="107"/>
      <c r="GY105" s="107"/>
      <c r="GZ105" s="107"/>
      <c r="HA105" s="107"/>
      <c r="HB105" s="107"/>
      <c r="HC105" s="107"/>
      <c r="HD105" s="93"/>
      <c r="HE105" s="107"/>
      <c r="HF105" s="107"/>
      <c r="HG105" s="107"/>
      <c r="HH105" s="107"/>
      <c r="HI105" s="107"/>
      <c r="HJ105" s="107"/>
      <c r="HK105" s="107"/>
      <c r="HL105" s="107"/>
      <c r="HM105" s="107"/>
      <c r="HN105" s="107"/>
      <c r="HO105" s="107"/>
      <c r="HP105" s="107"/>
      <c r="HQ105" s="94"/>
      <c r="HR105" s="94"/>
      <c r="HS105" s="94"/>
      <c r="HT105" s="94"/>
      <c r="HU105" s="94"/>
      <c r="HV105" s="94"/>
      <c r="HW105" s="94"/>
      <c r="HX105" s="94"/>
      <c r="HY105" s="94"/>
      <c r="HZ105" s="94"/>
      <c r="IA105" s="94"/>
      <c r="IB105" s="94"/>
      <c r="IC105" s="94"/>
      <c r="ID105" s="95" t="s">
        <v>30</v>
      </c>
      <c r="IE105" s="95"/>
      <c r="IF105" s="95"/>
      <c r="IG105" s="95"/>
      <c r="IH105" s="95"/>
      <c r="II105" s="95"/>
      <c r="IJ105" s="95"/>
      <c r="IK105" s="95"/>
      <c r="IL105" s="95"/>
      <c r="IM105" s="95"/>
    </row>
    <row r="106" spans="1:247" ht="12.75" x14ac:dyDescent="0.2">
      <c r="A106" s="97" t="s">
        <v>246</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92"/>
      <c r="BX106" s="144"/>
      <c r="BY106" s="144"/>
      <c r="BZ106" s="144"/>
      <c r="CA106" s="144"/>
      <c r="CB106" s="144"/>
      <c r="CC106" s="144"/>
      <c r="CD106" s="144"/>
      <c r="CE106" s="92" t="s">
        <v>95</v>
      </c>
      <c r="CF106" s="144"/>
      <c r="CG106" s="144"/>
      <c r="CH106" s="144"/>
      <c r="CI106" s="144"/>
      <c r="CJ106" s="144"/>
      <c r="CK106" s="144"/>
      <c r="CL106" s="144"/>
      <c r="CM106" s="144"/>
      <c r="CN106" s="144"/>
      <c r="CO106" s="144"/>
      <c r="CP106" s="144"/>
      <c r="CQ106" s="144"/>
      <c r="CR106" s="92" t="s">
        <v>277</v>
      </c>
      <c r="CS106" s="144"/>
      <c r="CT106" s="144"/>
      <c r="CU106" s="144"/>
      <c r="CV106" s="144"/>
      <c r="CW106" s="144"/>
      <c r="CX106" s="144"/>
      <c r="CY106" s="144"/>
      <c r="CZ106" s="98">
        <f t="shared" si="25"/>
        <v>8325276.3600000003</v>
      </c>
      <c r="DA106" s="98"/>
      <c r="DB106" s="98"/>
      <c r="DC106" s="98"/>
      <c r="DD106" s="98"/>
      <c r="DE106" s="98"/>
      <c r="DF106" s="98"/>
      <c r="DG106" s="98"/>
      <c r="DH106" s="98"/>
      <c r="DI106" s="98"/>
      <c r="DJ106" s="98"/>
      <c r="DK106" s="98"/>
      <c r="DL106" s="98"/>
      <c r="DM106" s="61">
        <v>1518460</v>
      </c>
      <c r="DN106" s="61">
        <v>1150000</v>
      </c>
      <c r="DO106" s="61"/>
      <c r="DP106" s="61">
        <v>5656816.3600000003</v>
      </c>
      <c r="DQ106" s="98">
        <f t="shared" si="26"/>
        <v>197000</v>
      </c>
      <c r="DR106" s="98"/>
      <c r="DS106" s="98"/>
      <c r="DT106" s="98"/>
      <c r="DU106" s="98"/>
      <c r="DV106" s="98"/>
      <c r="DW106" s="98"/>
      <c r="DX106" s="98"/>
      <c r="DY106" s="98"/>
      <c r="DZ106" s="98"/>
      <c r="EA106" s="98"/>
      <c r="EB106" s="98"/>
      <c r="EC106" s="98"/>
      <c r="ED106" s="93">
        <v>197000</v>
      </c>
      <c r="EE106" s="135"/>
      <c r="EF106" s="135"/>
      <c r="EG106" s="135"/>
      <c r="EH106" s="135"/>
      <c r="EI106" s="135"/>
      <c r="EJ106" s="135"/>
      <c r="EK106" s="135"/>
      <c r="EL106" s="135"/>
      <c r="EM106" s="135"/>
      <c r="EN106" s="135"/>
      <c r="EO106" s="135"/>
      <c r="EP106" s="135"/>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8">
        <f t="shared" si="27"/>
        <v>197000</v>
      </c>
      <c r="FR106" s="98"/>
      <c r="FS106" s="98"/>
      <c r="FT106" s="98"/>
      <c r="FU106" s="98"/>
      <c r="FV106" s="98"/>
      <c r="FW106" s="98"/>
      <c r="FX106" s="98"/>
      <c r="FY106" s="98"/>
      <c r="FZ106" s="98"/>
      <c r="GA106" s="98"/>
      <c r="GB106" s="98"/>
      <c r="GC106" s="98"/>
      <c r="GD106" s="93">
        <v>197000</v>
      </c>
      <c r="GE106" s="135"/>
      <c r="GF106" s="135"/>
      <c r="GG106" s="135"/>
      <c r="GH106" s="135"/>
      <c r="GI106" s="135"/>
      <c r="GJ106" s="135"/>
      <c r="GK106" s="135"/>
      <c r="GL106" s="135"/>
      <c r="GM106" s="135"/>
      <c r="GN106" s="135"/>
      <c r="GO106" s="135"/>
      <c r="GP106" s="135"/>
      <c r="GQ106" s="93"/>
      <c r="GR106" s="107"/>
      <c r="GS106" s="107"/>
      <c r="GT106" s="107"/>
      <c r="GU106" s="107"/>
      <c r="GV106" s="107"/>
      <c r="GW106" s="107"/>
      <c r="GX106" s="107"/>
      <c r="GY106" s="107"/>
      <c r="GZ106" s="107"/>
      <c r="HA106" s="107"/>
      <c r="HB106" s="107"/>
      <c r="HC106" s="107"/>
      <c r="HD106" s="93"/>
      <c r="HE106" s="107"/>
      <c r="HF106" s="107"/>
      <c r="HG106" s="107"/>
      <c r="HH106" s="107"/>
      <c r="HI106" s="107"/>
      <c r="HJ106" s="107"/>
      <c r="HK106" s="107"/>
      <c r="HL106" s="107"/>
      <c r="HM106" s="107"/>
      <c r="HN106" s="107"/>
      <c r="HO106" s="107"/>
      <c r="HP106" s="107"/>
      <c r="HQ106" s="94"/>
      <c r="HR106" s="94"/>
      <c r="HS106" s="94"/>
      <c r="HT106" s="94"/>
      <c r="HU106" s="94"/>
      <c r="HV106" s="94"/>
      <c r="HW106" s="94"/>
      <c r="HX106" s="94"/>
      <c r="HY106" s="94"/>
      <c r="HZ106" s="94"/>
      <c r="IA106" s="94"/>
      <c r="IB106" s="94"/>
      <c r="IC106" s="94"/>
      <c r="ID106" s="95" t="s">
        <v>30</v>
      </c>
      <c r="IE106" s="95"/>
      <c r="IF106" s="95"/>
      <c r="IG106" s="95"/>
      <c r="IH106" s="95"/>
      <c r="II106" s="95"/>
      <c r="IJ106" s="95"/>
      <c r="IK106" s="95"/>
      <c r="IL106" s="95"/>
      <c r="IM106" s="95"/>
    </row>
    <row r="107" spans="1:247" ht="12.75" x14ac:dyDescent="0.2">
      <c r="A107" s="97" t="s">
        <v>248</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92"/>
      <c r="BX107" s="144"/>
      <c r="BY107" s="144"/>
      <c r="BZ107" s="144"/>
      <c r="CA107" s="144"/>
      <c r="CB107" s="144"/>
      <c r="CC107" s="144"/>
      <c r="CD107" s="144"/>
      <c r="CE107" s="92" t="s">
        <v>95</v>
      </c>
      <c r="CF107" s="144"/>
      <c r="CG107" s="144"/>
      <c r="CH107" s="144"/>
      <c r="CI107" s="144"/>
      <c r="CJ107" s="144"/>
      <c r="CK107" s="144"/>
      <c r="CL107" s="144"/>
      <c r="CM107" s="144"/>
      <c r="CN107" s="144"/>
      <c r="CO107" s="144"/>
      <c r="CP107" s="144"/>
      <c r="CQ107" s="144"/>
      <c r="CR107" s="92" t="s">
        <v>278</v>
      </c>
      <c r="CS107" s="144"/>
      <c r="CT107" s="144"/>
      <c r="CU107" s="144"/>
      <c r="CV107" s="144"/>
      <c r="CW107" s="144"/>
      <c r="CX107" s="144"/>
      <c r="CY107" s="144"/>
      <c r="CZ107" s="98">
        <f t="shared" ref="CZ107" si="28">DN107+DM107+DP107</f>
        <v>530400</v>
      </c>
      <c r="DA107" s="98"/>
      <c r="DB107" s="98"/>
      <c r="DC107" s="98"/>
      <c r="DD107" s="98"/>
      <c r="DE107" s="98"/>
      <c r="DF107" s="98"/>
      <c r="DG107" s="98"/>
      <c r="DH107" s="98"/>
      <c r="DI107" s="98"/>
      <c r="DJ107" s="98"/>
      <c r="DK107" s="98"/>
      <c r="DL107" s="98"/>
      <c r="DM107" s="61">
        <v>502400</v>
      </c>
      <c r="DN107" s="61">
        <v>0</v>
      </c>
      <c r="DO107" s="61"/>
      <c r="DP107" s="61">
        <v>28000</v>
      </c>
      <c r="DQ107" s="98">
        <f t="shared" ref="DQ107" si="29">ED107+EQ107+FD107</f>
        <v>335400</v>
      </c>
      <c r="DR107" s="98"/>
      <c r="DS107" s="98"/>
      <c r="DT107" s="98"/>
      <c r="DU107" s="98"/>
      <c r="DV107" s="98"/>
      <c r="DW107" s="98"/>
      <c r="DX107" s="98"/>
      <c r="DY107" s="98"/>
      <c r="DZ107" s="98"/>
      <c r="EA107" s="98"/>
      <c r="EB107" s="98"/>
      <c r="EC107" s="98"/>
      <c r="ED107" s="93">
        <v>335400</v>
      </c>
      <c r="EE107" s="135"/>
      <c r="EF107" s="135"/>
      <c r="EG107" s="135"/>
      <c r="EH107" s="135"/>
      <c r="EI107" s="135"/>
      <c r="EJ107" s="135"/>
      <c r="EK107" s="135"/>
      <c r="EL107" s="135"/>
      <c r="EM107" s="135"/>
      <c r="EN107" s="135"/>
      <c r="EO107" s="135"/>
      <c r="EP107" s="135"/>
      <c r="EQ107" s="93"/>
      <c r="ER107" s="135"/>
      <c r="ES107" s="135"/>
      <c r="ET107" s="135"/>
      <c r="EU107" s="135"/>
      <c r="EV107" s="135"/>
      <c r="EW107" s="135"/>
      <c r="EX107" s="135"/>
      <c r="EY107" s="135"/>
      <c r="EZ107" s="135"/>
      <c r="FA107" s="135"/>
      <c r="FB107" s="135"/>
      <c r="FC107" s="135"/>
      <c r="FD107" s="93"/>
      <c r="FE107" s="135"/>
      <c r="FF107" s="135"/>
      <c r="FG107" s="135"/>
      <c r="FH107" s="135"/>
      <c r="FI107" s="135"/>
      <c r="FJ107" s="135"/>
      <c r="FK107" s="135"/>
      <c r="FL107" s="135"/>
      <c r="FM107" s="135"/>
      <c r="FN107" s="135"/>
      <c r="FO107" s="135"/>
      <c r="FP107" s="135"/>
      <c r="FQ107" s="98">
        <f t="shared" ref="FQ107" si="30">GD107+GQ107+HD107</f>
        <v>335400</v>
      </c>
      <c r="FR107" s="98"/>
      <c r="FS107" s="98"/>
      <c r="FT107" s="98"/>
      <c r="FU107" s="98"/>
      <c r="FV107" s="98"/>
      <c r="FW107" s="98"/>
      <c r="FX107" s="98"/>
      <c r="FY107" s="98"/>
      <c r="FZ107" s="98"/>
      <c r="GA107" s="98"/>
      <c r="GB107" s="98"/>
      <c r="GC107" s="98"/>
      <c r="GD107" s="93">
        <v>335400</v>
      </c>
      <c r="GE107" s="135"/>
      <c r="GF107" s="135"/>
      <c r="GG107" s="135"/>
      <c r="GH107" s="135"/>
      <c r="GI107" s="135"/>
      <c r="GJ107" s="135"/>
      <c r="GK107" s="135"/>
      <c r="GL107" s="135"/>
      <c r="GM107" s="135"/>
      <c r="GN107" s="135"/>
      <c r="GO107" s="135"/>
      <c r="GP107" s="135"/>
      <c r="GQ107" s="93"/>
      <c r="GR107" s="107"/>
      <c r="GS107" s="107"/>
      <c r="GT107" s="107"/>
      <c r="GU107" s="107"/>
      <c r="GV107" s="107"/>
      <c r="GW107" s="107"/>
      <c r="GX107" s="107"/>
      <c r="GY107" s="107"/>
      <c r="GZ107" s="107"/>
      <c r="HA107" s="107"/>
      <c r="HB107" s="107"/>
      <c r="HC107" s="107"/>
      <c r="HD107" s="93"/>
      <c r="HE107" s="107"/>
      <c r="HF107" s="107"/>
      <c r="HG107" s="107"/>
      <c r="HH107" s="107"/>
      <c r="HI107" s="107"/>
      <c r="HJ107" s="107"/>
      <c r="HK107" s="107"/>
      <c r="HL107" s="107"/>
      <c r="HM107" s="107"/>
      <c r="HN107" s="107"/>
      <c r="HO107" s="107"/>
      <c r="HP107" s="107"/>
      <c r="HQ107" s="94"/>
      <c r="HR107" s="94"/>
      <c r="HS107" s="94"/>
      <c r="HT107" s="94"/>
      <c r="HU107" s="94"/>
      <c r="HV107" s="94"/>
      <c r="HW107" s="94"/>
      <c r="HX107" s="94"/>
      <c r="HY107" s="94"/>
      <c r="HZ107" s="94"/>
      <c r="IA107" s="94"/>
      <c r="IB107" s="94"/>
      <c r="IC107" s="94"/>
      <c r="ID107" s="95"/>
      <c r="IE107" s="95"/>
      <c r="IF107" s="95"/>
      <c r="IG107" s="95"/>
      <c r="IH107" s="95"/>
      <c r="II107" s="95"/>
      <c r="IJ107" s="95"/>
      <c r="IK107" s="95"/>
      <c r="IL107" s="95"/>
      <c r="IM107" s="95"/>
    </row>
    <row r="108" spans="1:247" ht="22.5" customHeight="1" x14ac:dyDescent="0.2">
      <c r="A108" s="145" t="s">
        <v>249</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92"/>
      <c r="BX108" s="144"/>
      <c r="BY108" s="144"/>
      <c r="BZ108" s="144"/>
      <c r="CA108" s="144"/>
      <c r="CB108" s="144"/>
      <c r="CC108" s="144"/>
      <c r="CD108" s="144"/>
      <c r="CE108" s="92" t="s">
        <v>95</v>
      </c>
      <c r="CF108" s="144"/>
      <c r="CG108" s="144"/>
      <c r="CH108" s="144"/>
      <c r="CI108" s="144"/>
      <c r="CJ108" s="144"/>
      <c r="CK108" s="144"/>
      <c r="CL108" s="144"/>
      <c r="CM108" s="144"/>
      <c r="CN108" s="144"/>
      <c r="CO108" s="144"/>
      <c r="CP108" s="144"/>
      <c r="CQ108" s="144"/>
      <c r="CR108" s="92" t="s">
        <v>279</v>
      </c>
      <c r="CS108" s="144"/>
      <c r="CT108" s="144"/>
      <c r="CU108" s="144"/>
      <c r="CV108" s="144"/>
      <c r="CW108" s="144"/>
      <c r="CX108" s="144"/>
      <c r="CY108" s="144"/>
      <c r="CZ108" s="98">
        <f t="shared" si="25"/>
        <v>167000</v>
      </c>
      <c r="DA108" s="98"/>
      <c r="DB108" s="98"/>
      <c r="DC108" s="98"/>
      <c r="DD108" s="98"/>
      <c r="DE108" s="98"/>
      <c r="DF108" s="98"/>
      <c r="DG108" s="98"/>
      <c r="DH108" s="98"/>
      <c r="DI108" s="98"/>
      <c r="DJ108" s="98"/>
      <c r="DK108" s="98"/>
      <c r="DL108" s="98"/>
      <c r="DM108" s="61">
        <v>0</v>
      </c>
      <c r="DN108" s="61">
        <v>0</v>
      </c>
      <c r="DO108" s="61"/>
      <c r="DP108" s="61">
        <v>167000</v>
      </c>
      <c r="DQ108" s="98">
        <f t="shared" si="26"/>
        <v>0</v>
      </c>
      <c r="DR108" s="98"/>
      <c r="DS108" s="98"/>
      <c r="DT108" s="98"/>
      <c r="DU108" s="98"/>
      <c r="DV108" s="98"/>
      <c r="DW108" s="98"/>
      <c r="DX108" s="98"/>
      <c r="DY108" s="98"/>
      <c r="DZ108" s="98"/>
      <c r="EA108" s="98"/>
      <c r="EB108" s="98"/>
      <c r="EC108" s="98"/>
      <c r="ED108" s="93"/>
      <c r="EE108" s="135"/>
      <c r="EF108" s="135"/>
      <c r="EG108" s="135"/>
      <c r="EH108" s="135"/>
      <c r="EI108" s="135"/>
      <c r="EJ108" s="135"/>
      <c r="EK108" s="135"/>
      <c r="EL108" s="135"/>
      <c r="EM108" s="135"/>
      <c r="EN108" s="135"/>
      <c r="EO108" s="135"/>
      <c r="EP108" s="135"/>
      <c r="EQ108" s="93"/>
      <c r="ER108" s="135"/>
      <c r="ES108" s="135"/>
      <c r="ET108" s="135"/>
      <c r="EU108" s="135"/>
      <c r="EV108" s="135"/>
      <c r="EW108" s="135"/>
      <c r="EX108" s="135"/>
      <c r="EY108" s="135"/>
      <c r="EZ108" s="135"/>
      <c r="FA108" s="135"/>
      <c r="FB108" s="135"/>
      <c r="FC108" s="135"/>
      <c r="FD108" s="93"/>
      <c r="FE108" s="135"/>
      <c r="FF108" s="135"/>
      <c r="FG108" s="135"/>
      <c r="FH108" s="135"/>
      <c r="FI108" s="135"/>
      <c r="FJ108" s="135"/>
      <c r="FK108" s="135"/>
      <c r="FL108" s="135"/>
      <c r="FM108" s="135"/>
      <c r="FN108" s="135"/>
      <c r="FO108" s="135"/>
      <c r="FP108" s="135"/>
      <c r="FQ108" s="98">
        <f t="shared" si="27"/>
        <v>0</v>
      </c>
      <c r="FR108" s="98"/>
      <c r="FS108" s="98"/>
      <c r="FT108" s="98"/>
      <c r="FU108" s="98"/>
      <c r="FV108" s="98"/>
      <c r="FW108" s="98"/>
      <c r="FX108" s="98"/>
      <c r="FY108" s="98"/>
      <c r="FZ108" s="98"/>
      <c r="GA108" s="98"/>
      <c r="GB108" s="98"/>
      <c r="GC108" s="98"/>
      <c r="GD108" s="93"/>
      <c r="GE108" s="135"/>
      <c r="GF108" s="135"/>
      <c r="GG108" s="135"/>
      <c r="GH108" s="135"/>
      <c r="GI108" s="135"/>
      <c r="GJ108" s="135"/>
      <c r="GK108" s="135"/>
      <c r="GL108" s="135"/>
      <c r="GM108" s="135"/>
      <c r="GN108" s="135"/>
      <c r="GO108" s="135"/>
      <c r="GP108" s="135"/>
      <c r="GQ108" s="93"/>
      <c r="GR108" s="107"/>
      <c r="GS108" s="107"/>
      <c r="GT108" s="107"/>
      <c r="GU108" s="107"/>
      <c r="GV108" s="107"/>
      <c r="GW108" s="107"/>
      <c r="GX108" s="107"/>
      <c r="GY108" s="107"/>
      <c r="GZ108" s="107"/>
      <c r="HA108" s="107"/>
      <c r="HB108" s="107"/>
      <c r="HC108" s="107"/>
      <c r="HD108" s="93"/>
      <c r="HE108" s="107"/>
      <c r="HF108" s="107"/>
      <c r="HG108" s="107"/>
      <c r="HH108" s="107"/>
      <c r="HI108" s="107"/>
      <c r="HJ108" s="107"/>
      <c r="HK108" s="107"/>
      <c r="HL108" s="107"/>
      <c r="HM108" s="107"/>
      <c r="HN108" s="107"/>
      <c r="HO108" s="107"/>
      <c r="HP108" s="107"/>
      <c r="HQ108" s="94"/>
      <c r="HR108" s="94"/>
      <c r="HS108" s="94"/>
      <c r="HT108" s="94"/>
      <c r="HU108" s="94"/>
      <c r="HV108" s="94"/>
      <c r="HW108" s="94"/>
      <c r="HX108" s="94"/>
      <c r="HY108" s="94"/>
      <c r="HZ108" s="94"/>
      <c r="IA108" s="94"/>
      <c r="IB108" s="94"/>
      <c r="IC108" s="94"/>
      <c r="ID108" s="95" t="s">
        <v>30</v>
      </c>
      <c r="IE108" s="95"/>
      <c r="IF108" s="95"/>
      <c r="IG108" s="95"/>
      <c r="IH108" s="95"/>
      <c r="II108" s="95"/>
      <c r="IJ108" s="95"/>
      <c r="IK108" s="95"/>
      <c r="IL108" s="95"/>
      <c r="IM108" s="95"/>
    </row>
    <row r="109" spans="1:247" ht="21.75" customHeight="1" x14ac:dyDescent="0.2">
      <c r="A109" s="145" t="s">
        <v>280</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92"/>
      <c r="BX109" s="144"/>
      <c r="BY109" s="144"/>
      <c r="BZ109" s="144"/>
      <c r="CA109" s="144"/>
      <c r="CB109" s="144"/>
      <c r="CC109" s="144"/>
      <c r="CD109" s="144"/>
      <c r="CE109" s="92" t="s">
        <v>95</v>
      </c>
      <c r="CF109" s="144"/>
      <c r="CG109" s="144"/>
      <c r="CH109" s="144"/>
      <c r="CI109" s="144"/>
      <c r="CJ109" s="144"/>
      <c r="CK109" s="144"/>
      <c r="CL109" s="144"/>
      <c r="CM109" s="144"/>
      <c r="CN109" s="144"/>
      <c r="CO109" s="144"/>
      <c r="CP109" s="144"/>
      <c r="CQ109" s="144"/>
      <c r="CR109" s="92" t="s">
        <v>281</v>
      </c>
      <c r="CS109" s="144"/>
      <c r="CT109" s="144"/>
      <c r="CU109" s="144"/>
      <c r="CV109" s="144"/>
      <c r="CW109" s="144"/>
      <c r="CX109" s="144"/>
      <c r="CY109" s="144"/>
      <c r="CZ109" s="98">
        <f t="shared" si="25"/>
        <v>0</v>
      </c>
      <c r="DA109" s="98"/>
      <c r="DB109" s="98"/>
      <c r="DC109" s="98"/>
      <c r="DD109" s="98"/>
      <c r="DE109" s="98"/>
      <c r="DF109" s="98"/>
      <c r="DG109" s="98"/>
      <c r="DH109" s="98"/>
      <c r="DI109" s="98"/>
      <c r="DJ109" s="98"/>
      <c r="DK109" s="98"/>
      <c r="DL109" s="98"/>
      <c r="DM109" s="61">
        <v>0</v>
      </c>
      <c r="DN109" s="61"/>
      <c r="DO109" s="61"/>
      <c r="DP109" s="61"/>
      <c r="DQ109" s="98"/>
      <c r="DR109" s="143"/>
      <c r="DS109" s="143"/>
      <c r="DT109" s="143"/>
      <c r="DU109" s="143"/>
      <c r="DV109" s="143"/>
      <c r="DW109" s="143"/>
      <c r="DX109" s="143"/>
      <c r="DY109" s="143"/>
      <c r="DZ109" s="143"/>
      <c r="EA109" s="143"/>
      <c r="EB109" s="143"/>
      <c r="EC109" s="143"/>
      <c r="ED109" s="93"/>
      <c r="EE109" s="135"/>
      <c r="EF109" s="135"/>
      <c r="EG109" s="135"/>
      <c r="EH109" s="135"/>
      <c r="EI109" s="135"/>
      <c r="EJ109" s="135"/>
      <c r="EK109" s="135"/>
      <c r="EL109" s="135"/>
      <c r="EM109" s="135"/>
      <c r="EN109" s="135"/>
      <c r="EO109" s="135"/>
      <c r="EP109" s="135"/>
      <c r="EQ109" s="93"/>
      <c r="ER109" s="135"/>
      <c r="ES109" s="135"/>
      <c r="ET109" s="135"/>
      <c r="EU109" s="135"/>
      <c r="EV109" s="135"/>
      <c r="EW109" s="135"/>
      <c r="EX109" s="135"/>
      <c r="EY109" s="135"/>
      <c r="EZ109" s="135"/>
      <c r="FA109" s="135"/>
      <c r="FB109" s="135"/>
      <c r="FC109" s="135"/>
      <c r="FD109" s="93"/>
      <c r="FE109" s="135"/>
      <c r="FF109" s="135"/>
      <c r="FG109" s="135"/>
      <c r="FH109" s="135"/>
      <c r="FI109" s="135"/>
      <c r="FJ109" s="135"/>
      <c r="FK109" s="135"/>
      <c r="FL109" s="135"/>
      <c r="FM109" s="135"/>
      <c r="FN109" s="135"/>
      <c r="FO109" s="135"/>
      <c r="FP109" s="135"/>
      <c r="FQ109" s="93"/>
      <c r="FR109" s="107"/>
      <c r="FS109" s="107"/>
      <c r="FT109" s="107"/>
      <c r="FU109" s="107"/>
      <c r="FV109" s="107"/>
      <c r="FW109" s="107"/>
      <c r="FX109" s="107"/>
      <c r="FY109" s="107"/>
      <c r="FZ109" s="107"/>
      <c r="GA109" s="107"/>
      <c r="GB109" s="107"/>
      <c r="GC109" s="107"/>
      <c r="GD109" s="93"/>
      <c r="GE109" s="135"/>
      <c r="GF109" s="135"/>
      <c r="GG109" s="135"/>
      <c r="GH109" s="135"/>
      <c r="GI109" s="135"/>
      <c r="GJ109" s="135"/>
      <c r="GK109" s="135"/>
      <c r="GL109" s="135"/>
      <c r="GM109" s="135"/>
      <c r="GN109" s="135"/>
      <c r="GO109" s="135"/>
      <c r="GP109" s="135"/>
      <c r="GQ109" s="93"/>
      <c r="GR109" s="107"/>
      <c r="GS109" s="107"/>
      <c r="GT109" s="107"/>
      <c r="GU109" s="107"/>
      <c r="GV109" s="107"/>
      <c r="GW109" s="107"/>
      <c r="GX109" s="107"/>
      <c r="GY109" s="107"/>
      <c r="GZ109" s="107"/>
      <c r="HA109" s="107"/>
      <c r="HB109" s="107"/>
      <c r="HC109" s="107"/>
      <c r="HD109" s="93"/>
      <c r="HE109" s="107"/>
      <c r="HF109" s="107"/>
      <c r="HG109" s="107"/>
      <c r="HH109" s="107"/>
      <c r="HI109" s="107"/>
      <c r="HJ109" s="107"/>
      <c r="HK109" s="107"/>
      <c r="HL109" s="107"/>
      <c r="HM109" s="107"/>
      <c r="HN109" s="107"/>
      <c r="HO109" s="107"/>
      <c r="HP109" s="107"/>
      <c r="HQ109" s="94"/>
      <c r="HR109" s="94"/>
      <c r="HS109" s="94"/>
      <c r="HT109" s="94"/>
      <c r="HU109" s="94"/>
      <c r="HV109" s="94"/>
      <c r="HW109" s="94"/>
      <c r="HX109" s="94"/>
      <c r="HY109" s="94"/>
      <c r="HZ109" s="94"/>
      <c r="IA109" s="94"/>
      <c r="IB109" s="94"/>
      <c r="IC109" s="94"/>
      <c r="ID109" s="95" t="s">
        <v>30</v>
      </c>
      <c r="IE109" s="95"/>
      <c r="IF109" s="95"/>
      <c r="IG109" s="95"/>
      <c r="IH109" s="95"/>
      <c r="II109" s="95"/>
      <c r="IJ109" s="95"/>
      <c r="IK109" s="95"/>
      <c r="IL109" s="95"/>
      <c r="IM109" s="95"/>
    </row>
    <row r="110" spans="1:247" s="73" customFormat="1" ht="24" customHeight="1" x14ac:dyDescent="0.2">
      <c r="A110" s="97" t="s">
        <v>291</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92"/>
      <c r="BX110" s="144"/>
      <c r="BY110" s="144"/>
      <c r="BZ110" s="144"/>
      <c r="CA110" s="144"/>
      <c r="CB110" s="144"/>
      <c r="CC110" s="144"/>
      <c r="CD110" s="144"/>
      <c r="CE110" s="92" t="s">
        <v>247</v>
      </c>
      <c r="CF110" s="144"/>
      <c r="CG110" s="144"/>
      <c r="CH110" s="144"/>
      <c r="CI110" s="144"/>
      <c r="CJ110" s="144"/>
      <c r="CK110" s="144"/>
      <c r="CL110" s="144"/>
      <c r="CM110" s="144"/>
      <c r="CN110" s="144"/>
      <c r="CO110" s="144"/>
      <c r="CP110" s="144"/>
      <c r="CQ110" s="144"/>
      <c r="CR110" s="92" t="s">
        <v>275</v>
      </c>
      <c r="CS110" s="144"/>
      <c r="CT110" s="144"/>
      <c r="CU110" s="144"/>
      <c r="CV110" s="144"/>
      <c r="CW110" s="144"/>
      <c r="CX110" s="144"/>
      <c r="CY110" s="144"/>
      <c r="CZ110" s="98">
        <f t="shared" ref="CZ110" si="31">DN110+DM110+DP110</f>
        <v>4386000</v>
      </c>
      <c r="DA110" s="98"/>
      <c r="DB110" s="98"/>
      <c r="DC110" s="98"/>
      <c r="DD110" s="98"/>
      <c r="DE110" s="98"/>
      <c r="DF110" s="98"/>
      <c r="DG110" s="98"/>
      <c r="DH110" s="98"/>
      <c r="DI110" s="98"/>
      <c r="DJ110" s="98"/>
      <c r="DK110" s="98"/>
      <c r="DL110" s="98"/>
      <c r="DM110" s="72">
        <v>4386000</v>
      </c>
      <c r="DN110" s="72"/>
      <c r="DO110" s="72"/>
      <c r="DP110" s="72"/>
      <c r="DQ110" s="98">
        <f t="shared" ref="DQ110" si="32">ED110+EQ110+FD110</f>
        <v>4386000</v>
      </c>
      <c r="DR110" s="98"/>
      <c r="DS110" s="98"/>
      <c r="DT110" s="98"/>
      <c r="DU110" s="98"/>
      <c r="DV110" s="98"/>
      <c r="DW110" s="98"/>
      <c r="DX110" s="98"/>
      <c r="DY110" s="98"/>
      <c r="DZ110" s="98"/>
      <c r="EA110" s="98"/>
      <c r="EB110" s="98"/>
      <c r="EC110" s="98"/>
      <c r="ED110" s="93">
        <v>4386000</v>
      </c>
      <c r="EE110" s="135"/>
      <c r="EF110" s="135"/>
      <c r="EG110" s="135"/>
      <c r="EH110" s="135"/>
      <c r="EI110" s="135"/>
      <c r="EJ110" s="135"/>
      <c r="EK110" s="135"/>
      <c r="EL110" s="135"/>
      <c r="EM110" s="135"/>
      <c r="EN110" s="135"/>
      <c r="EO110" s="135"/>
      <c r="EP110" s="135"/>
      <c r="EQ110" s="93"/>
      <c r="ER110" s="135"/>
      <c r="ES110" s="135"/>
      <c r="ET110" s="135"/>
      <c r="EU110" s="135"/>
      <c r="EV110" s="135"/>
      <c r="EW110" s="135"/>
      <c r="EX110" s="135"/>
      <c r="EY110" s="135"/>
      <c r="EZ110" s="135"/>
      <c r="FA110" s="135"/>
      <c r="FB110" s="135"/>
      <c r="FC110" s="135"/>
      <c r="FD110" s="93"/>
      <c r="FE110" s="135"/>
      <c r="FF110" s="135"/>
      <c r="FG110" s="135"/>
      <c r="FH110" s="135"/>
      <c r="FI110" s="135"/>
      <c r="FJ110" s="135"/>
      <c r="FK110" s="135"/>
      <c r="FL110" s="135"/>
      <c r="FM110" s="135"/>
      <c r="FN110" s="135"/>
      <c r="FO110" s="135"/>
      <c r="FP110" s="135"/>
      <c r="FQ110" s="98">
        <f t="shared" ref="FQ110" si="33">GD110+GQ110+HD110</f>
        <v>4386000</v>
      </c>
      <c r="FR110" s="98"/>
      <c r="FS110" s="98"/>
      <c r="FT110" s="98"/>
      <c r="FU110" s="98"/>
      <c r="FV110" s="98"/>
      <c r="FW110" s="98"/>
      <c r="FX110" s="98"/>
      <c r="FY110" s="98"/>
      <c r="FZ110" s="98"/>
      <c r="GA110" s="98"/>
      <c r="GB110" s="98"/>
      <c r="GC110" s="98"/>
      <c r="GD110" s="93">
        <v>4386000</v>
      </c>
      <c r="GE110" s="135"/>
      <c r="GF110" s="135"/>
      <c r="GG110" s="135"/>
      <c r="GH110" s="135"/>
      <c r="GI110" s="135"/>
      <c r="GJ110" s="135"/>
      <c r="GK110" s="135"/>
      <c r="GL110" s="135"/>
      <c r="GM110" s="135"/>
      <c r="GN110" s="135"/>
      <c r="GO110" s="135"/>
      <c r="GP110" s="135"/>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4"/>
      <c r="HR110" s="94"/>
      <c r="HS110" s="94"/>
      <c r="HT110" s="94"/>
      <c r="HU110" s="94"/>
      <c r="HV110" s="94"/>
      <c r="HW110" s="94"/>
      <c r="HX110" s="94"/>
      <c r="HY110" s="94"/>
      <c r="HZ110" s="94"/>
      <c r="IA110" s="94"/>
      <c r="IB110" s="94"/>
      <c r="IC110" s="94"/>
      <c r="ID110" s="95" t="s">
        <v>30</v>
      </c>
      <c r="IE110" s="95"/>
      <c r="IF110" s="95"/>
      <c r="IG110" s="95"/>
      <c r="IH110" s="95"/>
      <c r="II110" s="95"/>
      <c r="IJ110" s="95"/>
      <c r="IK110" s="95"/>
      <c r="IL110" s="95"/>
      <c r="IM110" s="95"/>
    </row>
    <row r="111" spans="1:247" x14ac:dyDescent="0.2">
      <c r="A111" s="97" t="s">
        <v>222</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2" t="s">
        <v>96</v>
      </c>
      <c r="BX111" s="92"/>
      <c r="BY111" s="92"/>
      <c r="BZ111" s="92"/>
      <c r="CA111" s="92"/>
      <c r="CB111" s="92"/>
      <c r="CC111" s="92"/>
      <c r="CD111" s="92"/>
      <c r="CE111" s="92" t="s">
        <v>97</v>
      </c>
      <c r="CF111" s="92"/>
      <c r="CG111" s="92"/>
      <c r="CH111" s="92"/>
      <c r="CI111" s="92"/>
      <c r="CJ111" s="92"/>
      <c r="CK111" s="92"/>
      <c r="CL111" s="92"/>
      <c r="CM111" s="92"/>
      <c r="CN111" s="92"/>
      <c r="CO111" s="92"/>
      <c r="CP111" s="92"/>
      <c r="CQ111" s="92"/>
      <c r="CR111" s="92"/>
      <c r="CS111" s="92"/>
      <c r="CT111" s="92"/>
      <c r="CU111" s="92"/>
      <c r="CV111" s="92"/>
      <c r="CW111" s="92"/>
      <c r="CX111" s="92"/>
      <c r="CY111" s="92"/>
      <c r="CZ111" s="98">
        <f t="shared" ref="CZ111" si="34">DN111+DM111+DP111</f>
        <v>0</v>
      </c>
      <c r="DA111" s="98"/>
      <c r="DB111" s="98"/>
      <c r="DC111" s="98"/>
      <c r="DD111" s="98"/>
      <c r="DE111" s="98"/>
      <c r="DF111" s="98"/>
      <c r="DG111" s="98"/>
      <c r="DH111" s="98"/>
      <c r="DI111" s="98"/>
      <c r="DJ111" s="98"/>
      <c r="DK111" s="98"/>
      <c r="DL111" s="98"/>
      <c r="DM111" s="61"/>
      <c r="DN111" s="61"/>
      <c r="DO111" s="61"/>
      <c r="DP111" s="61"/>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4"/>
      <c r="HR111" s="94"/>
      <c r="HS111" s="94"/>
      <c r="HT111" s="94"/>
      <c r="HU111" s="94"/>
      <c r="HV111" s="94"/>
      <c r="HW111" s="94"/>
      <c r="HX111" s="94"/>
      <c r="HY111" s="94"/>
      <c r="HZ111" s="94"/>
      <c r="IA111" s="94"/>
      <c r="IB111" s="94"/>
      <c r="IC111" s="94"/>
      <c r="ID111" s="95" t="s">
        <v>30</v>
      </c>
      <c r="IE111" s="95"/>
      <c r="IF111" s="95"/>
      <c r="IG111" s="95"/>
      <c r="IH111" s="95"/>
      <c r="II111" s="95"/>
      <c r="IJ111" s="95"/>
      <c r="IK111" s="95"/>
      <c r="IL111" s="95"/>
      <c r="IM111" s="95"/>
    </row>
    <row r="112" spans="1:247" x14ac:dyDescent="0.2">
      <c r="A112" s="97" t="s">
        <v>36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8"/>
      <c r="DA112" s="98"/>
      <c r="DB112" s="98"/>
      <c r="DC112" s="98"/>
      <c r="DD112" s="98"/>
      <c r="DE112" s="98"/>
      <c r="DF112" s="98"/>
      <c r="DG112" s="98"/>
      <c r="DH112" s="98"/>
      <c r="DI112" s="98"/>
      <c r="DJ112" s="98"/>
      <c r="DK112" s="98"/>
      <c r="DL112" s="98"/>
      <c r="DM112" s="61"/>
      <c r="DN112" s="61"/>
      <c r="DO112" s="61"/>
      <c r="DP112" s="61"/>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4"/>
      <c r="HR112" s="94"/>
      <c r="HS112" s="94"/>
      <c r="HT112" s="94"/>
      <c r="HU112" s="94"/>
      <c r="HV112" s="94"/>
      <c r="HW112" s="94"/>
      <c r="HX112" s="94"/>
      <c r="HY112" s="94"/>
      <c r="HZ112" s="94"/>
      <c r="IA112" s="94"/>
      <c r="IB112" s="94"/>
      <c r="IC112" s="94"/>
      <c r="ID112" s="95" t="s">
        <v>30</v>
      </c>
      <c r="IE112" s="95"/>
      <c r="IF112" s="95"/>
      <c r="IG112" s="95"/>
      <c r="IH112" s="95"/>
      <c r="II112" s="95"/>
      <c r="IJ112" s="95"/>
      <c r="IK112" s="95"/>
      <c r="IL112" s="95"/>
      <c r="IM112" s="95"/>
    </row>
    <row r="113" spans="1:247" x14ac:dyDescent="0.2">
      <c r="A113" s="97" t="s">
        <v>223</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2" t="s">
        <v>224</v>
      </c>
      <c r="BX113" s="92"/>
      <c r="BY113" s="92"/>
      <c r="BZ113" s="92"/>
      <c r="CA113" s="92"/>
      <c r="CB113" s="92"/>
      <c r="CC113" s="92"/>
      <c r="CD113" s="92"/>
      <c r="CE113" s="92" t="s">
        <v>98</v>
      </c>
      <c r="CF113" s="92"/>
      <c r="CG113" s="92"/>
      <c r="CH113" s="92"/>
      <c r="CI113" s="92"/>
      <c r="CJ113" s="92"/>
      <c r="CK113" s="92"/>
      <c r="CL113" s="92"/>
      <c r="CM113" s="92"/>
      <c r="CN113" s="92"/>
      <c r="CO113" s="92"/>
      <c r="CP113" s="92"/>
      <c r="CQ113" s="92"/>
      <c r="CR113" s="92"/>
      <c r="CS113" s="92"/>
      <c r="CT113" s="92"/>
      <c r="CU113" s="92"/>
      <c r="CV113" s="92"/>
      <c r="CW113" s="92"/>
      <c r="CX113" s="92"/>
      <c r="CY113" s="92"/>
      <c r="CZ113" s="93"/>
      <c r="DA113" s="93"/>
      <c r="DB113" s="93"/>
      <c r="DC113" s="93"/>
      <c r="DD113" s="93"/>
      <c r="DE113" s="93"/>
      <c r="DF113" s="93"/>
      <c r="DG113" s="93"/>
      <c r="DH113" s="93"/>
      <c r="DI113" s="93"/>
      <c r="DJ113" s="93"/>
      <c r="DK113" s="93"/>
      <c r="DL113" s="93"/>
      <c r="DM113" s="61"/>
      <c r="DN113" s="61"/>
      <c r="DO113" s="61"/>
      <c r="DP113" s="61"/>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4"/>
      <c r="HR113" s="94"/>
      <c r="HS113" s="94"/>
      <c r="HT113" s="94"/>
      <c r="HU113" s="94"/>
      <c r="HV113" s="94"/>
      <c r="HW113" s="94"/>
      <c r="HX113" s="94"/>
      <c r="HY113" s="94"/>
      <c r="HZ113" s="94"/>
      <c r="IA113" s="94"/>
      <c r="IB113" s="94"/>
      <c r="IC113" s="94"/>
      <c r="ID113" s="95" t="s">
        <v>30</v>
      </c>
      <c r="IE113" s="95"/>
      <c r="IF113" s="95"/>
      <c r="IG113" s="95"/>
      <c r="IH113" s="95"/>
      <c r="II113" s="95"/>
      <c r="IJ113" s="95"/>
      <c r="IK113" s="95"/>
      <c r="IL113" s="95"/>
      <c r="IM113" s="95"/>
    </row>
    <row r="114" spans="1:247" ht="23.25" customHeight="1" x14ac:dyDescent="0.2">
      <c r="A114" s="97" t="s">
        <v>226</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2" t="s">
        <v>225</v>
      </c>
      <c r="BX114" s="92"/>
      <c r="BY114" s="92"/>
      <c r="BZ114" s="92"/>
      <c r="CA114" s="92"/>
      <c r="CB114" s="92"/>
      <c r="CC114" s="92"/>
      <c r="CD114" s="92"/>
      <c r="CE114" s="92" t="s">
        <v>99</v>
      </c>
      <c r="CF114" s="92"/>
      <c r="CG114" s="92"/>
      <c r="CH114" s="92"/>
      <c r="CI114" s="92"/>
      <c r="CJ114" s="92"/>
      <c r="CK114" s="92"/>
      <c r="CL114" s="92"/>
      <c r="CM114" s="92"/>
      <c r="CN114" s="92"/>
      <c r="CO114" s="92"/>
      <c r="CP114" s="92"/>
      <c r="CQ114" s="92"/>
      <c r="CR114" s="92"/>
      <c r="CS114" s="92"/>
      <c r="CT114" s="92"/>
      <c r="CU114" s="92"/>
      <c r="CV114" s="92"/>
      <c r="CW114" s="92"/>
      <c r="CX114" s="92"/>
      <c r="CY114" s="92"/>
      <c r="CZ114" s="93"/>
      <c r="DA114" s="93"/>
      <c r="DB114" s="93"/>
      <c r="DC114" s="93"/>
      <c r="DD114" s="93"/>
      <c r="DE114" s="93"/>
      <c r="DF114" s="93"/>
      <c r="DG114" s="93"/>
      <c r="DH114" s="93"/>
      <c r="DI114" s="93"/>
      <c r="DJ114" s="93"/>
      <c r="DK114" s="93"/>
      <c r="DL114" s="93"/>
      <c r="DM114" s="61"/>
      <c r="DN114" s="61"/>
      <c r="DO114" s="61"/>
      <c r="DP114" s="61"/>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4"/>
      <c r="HR114" s="94"/>
      <c r="HS114" s="94"/>
      <c r="HT114" s="94"/>
      <c r="HU114" s="94"/>
      <c r="HV114" s="94"/>
      <c r="HW114" s="94"/>
      <c r="HX114" s="94"/>
      <c r="HY114" s="94"/>
      <c r="HZ114" s="94"/>
      <c r="IA114" s="94"/>
      <c r="IB114" s="94"/>
      <c r="IC114" s="94"/>
      <c r="ID114" s="95" t="s">
        <v>30</v>
      </c>
      <c r="IE114" s="95"/>
      <c r="IF114" s="95"/>
      <c r="IG114" s="95"/>
      <c r="IH114" s="95"/>
      <c r="II114" s="95"/>
      <c r="IJ114" s="95"/>
      <c r="IK114" s="95"/>
      <c r="IL114" s="95"/>
      <c r="IM114" s="95"/>
    </row>
    <row r="115" spans="1:247" ht="12.7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49" t="s">
        <v>100</v>
      </c>
      <c r="BX115" s="149"/>
      <c r="BY115" s="149"/>
      <c r="BZ115" s="149"/>
      <c r="CA115" s="149"/>
      <c r="CB115" s="149"/>
      <c r="CC115" s="149"/>
      <c r="CD115" s="149"/>
      <c r="CE115" s="149" t="s">
        <v>101</v>
      </c>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93"/>
      <c r="DA115" s="93"/>
      <c r="DB115" s="93"/>
      <c r="DC115" s="93"/>
      <c r="DD115" s="93"/>
      <c r="DE115" s="93"/>
      <c r="DF115" s="93"/>
      <c r="DG115" s="93"/>
      <c r="DH115" s="93"/>
      <c r="DI115" s="93"/>
      <c r="DJ115" s="93"/>
      <c r="DK115" s="93"/>
      <c r="DL115" s="93"/>
      <c r="DM115" s="61"/>
      <c r="DN115" s="61"/>
      <c r="DO115" s="61"/>
      <c r="DP115" s="61"/>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4"/>
      <c r="HR115" s="94"/>
      <c r="HS115" s="94"/>
      <c r="HT115" s="94"/>
      <c r="HU115" s="94"/>
      <c r="HV115" s="94"/>
      <c r="HW115" s="94"/>
      <c r="HX115" s="94"/>
      <c r="HY115" s="94"/>
      <c r="HZ115" s="94"/>
      <c r="IA115" s="94"/>
      <c r="IB115" s="94"/>
      <c r="IC115" s="94"/>
      <c r="ID115" s="95" t="s">
        <v>30</v>
      </c>
      <c r="IE115" s="95"/>
      <c r="IF115" s="95"/>
      <c r="IG115" s="95"/>
      <c r="IH115" s="95"/>
      <c r="II115" s="95"/>
      <c r="IJ115" s="95"/>
      <c r="IK115" s="95"/>
      <c r="IL115" s="95"/>
      <c r="IM115" s="95"/>
    </row>
    <row r="116" spans="1:247" x14ac:dyDescent="0.2">
      <c r="A116" s="97" t="s">
        <v>36</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3"/>
      <c r="DA116" s="93"/>
      <c r="DB116" s="93"/>
      <c r="DC116" s="93"/>
      <c r="DD116" s="93"/>
      <c r="DE116" s="93"/>
      <c r="DF116" s="93"/>
      <c r="DG116" s="93"/>
      <c r="DH116" s="93"/>
      <c r="DI116" s="93"/>
      <c r="DJ116" s="93"/>
      <c r="DK116" s="93"/>
      <c r="DL116" s="93"/>
      <c r="DM116" s="61"/>
      <c r="DN116" s="61"/>
      <c r="DO116" s="61"/>
      <c r="DP116" s="61"/>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4"/>
      <c r="HR116" s="94"/>
      <c r="HS116" s="94"/>
      <c r="HT116" s="94"/>
      <c r="HU116" s="94"/>
      <c r="HV116" s="94"/>
      <c r="HW116" s="94"/>
      <c r="HX116" s="94"/>
      <c r="HY116" s="94"/>
      <c r="HZ116" s="94"/>
      <c r="IA116" s="94"/>
      <c r="IB116" s="94"/>
      <c r="IC116" s="94"/>
      <c r="ID116" s="95" t="s">
        <v>30</v>
      </c>
      <c r="IE116" s="95"/>
      <c r="IF116" s="95"/>
      <c r="IG116" s="95"/>
      <c r="IH116" s="95"/>
      <c r="II116" s="95"/>
      <c r="IJ116" s="95"/>
      <c r="IK116" s="95"/>
      <c r="IL116" s="95"/>
      <c r="IM116" s="95"/>
    </row>
    <row r="117" spans="1:247" x14ac:dyDescent="0.2">
      <c r="A117" s="97" t="s">
        <v>227</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2" t="s">
        <v>102</v>
      </c>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3"/>
      <c r="DA117" s="93"/>
      <c r="DB117" s="93"/>
      <c r="DC117" s="93"/>
      <c r="DD117" s="93"/>
      <c r="DE117" s="93"/>
      <c r="DF117" s="93"/>
      <c r="DG117" s="93"/>
      <c r="DH117" s="93"/>
      <c r="DI117" s="93"/>
      <c r="DJ117" s="93"/>
      <c r="DK117" s="93"/>
      <c r="DL117" s="93"/>
      <c r="DM117" s="61"/>
      <c r="DN117" s="61"/>
      <c r="DO117" s="61"/>
      <c r="DP117" s="61"/>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4"/>
      <c r="HR117" s="94"/>
      <c r="HS117" s="94"/>
      <c r="HT117" s="94"/>
      <c r="HU117" s="94"/>
      <c r="HV117" s="94"/>
      <c r="HW117" s="94"/>
      <c r="HX117" s="94"/>
      <c r="HY117" s="94"/>
      <c r="HZ117" s="94"/>
      <c r="IA117" s="94"/>
      <c r="IB117" s="94"/>
      <c r="IC117" s="94"/>
      <c r="ID117" s="95" t="s">
        <v>30</v>
      </c>
      <c r="IE117" s="95"/>
      <c r="IF117" s="95"/>
      <c r="IG117" s="95"/>
      <c r="IH117" s="95"/>
      <c r="II117" s="95"/>
      <c r="IJ117" s="95"/>
      <c r="IK117" s="95"/>
      <c r="IL117" s="95"/>
      <c r="IM117" s="95"/>
    </row>
    <row r="118" spans="1:247" x14ac:dyDescent="0.2">
      <c r="A118" s="97" t="s">
        <v>228</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2" t="s">
        <v>103</v>
      </c>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3"/>
      <c r="DA118" s="93"/>
      <c r="DB118" s="93"/>
      <c r="DC118" s="93"/>
      <c r="DD118" s="93"/>
      <c r="DE118" s="93"/>
      <c r="DF118" s="93"/>
      <c r="DG118" s="93"/>
      <c r="DH118" s="93"/>
      <c r="DI118" s="93"/>
      <c r="DJ118" s="93"/>
      <c r="DK118" s="93"/>
      <c r="DL118" s="93"/>
      <c r="DM118" s="61"/>
      <c r="DN118" s="61"/>
      <c r="DO118" s="61"/>
      <c r="DP118" s="61"/>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4"/>
      <c r="HR118" s="94"/>
      <c r="HS118" s="94"/>
      <c r="HT118" s="94"/>
      <c r="HU118" s="94"/>
      <c r="HV118" s="94"/>
      <c r="HW118" s="94"/>
      <c r="HX118" s="94"/>
      <c r="HY118" s="94"/>
      <c r="HZ118" s="94"/>
      <c r="IA118" s="94"/>
      <c r="IB118" s="94"/>
      <c r="IC118" s="94"/>
      <c r="ID118" s="95" t="s">
        <v>30</v>
      </c>
      <c r="IE118" s="95"/>
      <c r="IF118" s="95"/>
      <c r="IG118" s="95"/>
      <c r="IH118" s="95"/>
      <c r="II118" s="95"/>
      <c r="IJ118" s="95"/>
      <c r="IK118" s="95"/>
      <c r="IL118" s="95"/>
      <c r="IM118" s="95"/>
    </row>
    <row r="119" spans="1:247" ht="12.7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49" t="s">
        <v>104</v>
      </c>
      <c r="BX119" s="149"/>
      <c r="BY119" s="149"/>
      <c r="BZ119" s="149"/>
      <c r="CA119" s="149"/>
      <c r="CB119" s="149"/>
      <c r="CC119" s="149"/>
      <c r="CD119" s="149"/>
      <c r="CE119" s="149" t="s">
        <v>30</v>
      </c>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93"/>
      <c r="DA119" s="93"/>
      <c r="DB119" s="93"/>
      <c r="DC119" s="93"/>
      <c r="DD119" s="93"/>
      <c r="DE119" s="93"/>
      <c r="DF119" s="93"/>
      <c r="DG119" s="93"/>
      <c r="DH119" s="93"/>
      <c r="DI119" s="93"/>
      <c r="DJ119" s="93"/>
      <c r="DK119" s="93"/>
      <c r="DL119" s="93"/>
      <c r="DM119" s="61"/>
      <c r="DN119" s="61"/>
      <c r="DO119" s="61"/>
      <c r="DP119" s="61"/>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4"/>
      <c r="HR119" s="94"/>
      <c r="HS119" s="94"/>
      <c r="HT119" s="94"/>
      <c r="HU119" s="94"/>
      <c r="HV119" s="94"/>
      <c r="HW119" s="94"/>
      <c r="HX119" s="94"/>
      <c r="HY119" s="94"/>
      <c r="HZ119" s="94"/>
      <c r="IA119" s="94"/>
      <c r="IB119" s="94"/>
      <c r="IC119" s="94"/>
      <c r="ID119" s="95" t="s">
        <v>30</v>
      </c>
      <c r="IE119" s="95"/>
      <c r="IF119" s="95"/>
      <c r="IG119" s="95"/>
      <c r="IH119" s="95"/>
      <c r="II119" s="95"/>
      <c r="IJ119" s="95"/>
      <c r="IK119" s="95"/>
      <c r="IL119" s="95"/>
      <c r="IM119" s="95"/>
    </row>
    <row r="120" spans="1:247" x14ac:dyDescent="0.2">
      <c r="A120" s="97" t="s">
        <v>229</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3"/>
      <c r="DA120" s="93"/>
      <c r="DB120" s="93"/>
      <c r="DC120" s="93"/>
      <c r="DD120" s="93"/>
      <c r="DE120" s="93"/>
      <c r="DF120" s="93"/>
      <c r="DG120" s="93"/>
      <c r="DH120" s="93"/>
      <c r="DI120" s="93"/>
      <c r="DJ120" s="93"/>
      <c r="DK120" s="93"/>
      <c r="DL120" s="93"/>
      <c r="DM120" s="61"/>
      <c r="DN120" s="61"/>
      <c r="DO120" s="61"/>
      <c r="DP120" s="61"/>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4"/>
      <c r="HR120" s="94"/>
      <c r="HS120" s="94"/>
      <c r="HT120" s="94"/>
      <c r="HU120" s="94"/>
      <c r="HV120" s="94"/>
      <c r="HW120" s="94"/>
      <c r="HX120" s="94"/>
      <c r="HY120" s="94"/>
      <c r="HZ120" s="94"/>
      <c r="IA120" s="94"/>
      <c r="IB120" s="94"/>
      <c r="IC120" s="94"/>
      <c r="ID120" s="95" t="s">
        <v>30</v>
      </c>
      <c r="IE120" s="95"/>
      <c r="IF120" s="95"/>
      <c r="IG120" s="95"/>
      <c r="IH120" s="95"/>
      <c r="II120" s="95"/>
      <c r="IJ120" s="95"/>
      <c r="IK120" s="95"/>
      <c r="IL120" s="95"/>
      <c r="IM120" s="95"/>
    </row>
    <row r="121" spans="1:247" x14ac:dyDescent="0.2">
      <c r="A121" s="97" t="s">
        <v>230</v>
      </c>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2" t="s">
        <v>105</v>
      </c>
      <c r="BX121" s="92"/>
      <c r="BY121" s="92"/>
      <c r="BZ121" s="92"/>
      <c r="CA121" s="92"/>
      <c r="CB121" s="92"/>
      <c r="CC121" s="92"/>
      <c r="CD121" s="92"/>
      <c r="CE121" s="92" t="s">
        <v>106</v>
      </c>
      <c r="CF121" s="92"/>
      <c r="CG121" s="92"/>
      <c r="CH121" s="92"/>
      <c r="CI121" s="92"/>
      <c r="CJ121" s="92"/>
      <c r="CK121" s="92"/>
      <c r="CL121" s="92"/>
      <c r="CM121" s="92"/>
      <c r="CN121" s="92"/>
      <c r="CO121" s="92"/>
      <c r="CP121" s="92"/>
      <c r="CQ121" s="92"/>
      <c r="CR121" s="92"/>
      <c r="CS121" s="92"/>
      <c r="CT121" s="92"/>
      <c r="CU121" s="92"/>
      <c r="CV121" s="92"/>
      <c r="CW121" s="92"/>
      <c r="CX121" s="92"/>
      <c r="CY121" s="92"/>
      <c r="CZ121" s="93"/>
      <c r="DA121" s="93"/>
      <c r="DB121" s="93"/>
      <c r="DC121" s="93"/>
      <c r="DD121" s="93"/>
      <c r="DE121" s="93"/>
      <c r="DF121" s="93"/>
      <c r="DG121" s="93"/>
      <c r="DH121" s="93"/>
      <c r="DI121" s="93"/>
      <c r="DJ121" s="93"/>
      <c r="DK121" s="93"/>
      <c r="DL121" s="93"/>
      <c r="DM121" s="61"/>
      <c r="DN121" s="61"/>
      <c r="DO121" s="61"/>
      <c r="DP121" s="61"/>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4"/>
      <c r="HR121" s="94"/>
      <c r="HS121" s="94"/>
      <c r="HT121" s="94"/>
      <c r="HU121" s="94"/>
      <c r="HV121" s="94"/>
      <c r="HW121" s="94"/>
      <c r="HX121" s="94"/>
      <c r="HY121" s="94"/>
      <c r="HZ121" s="94"/>
      <c r="IA121" s="94"/>
      <c r="IB121" s="94"/>
      <c r="IC121" s="94"/>
      <c r="ID121" s="95" t="s">
        <v>30</v>
      </c>
      <c r="IE121" s="95"/>
      <c r="IF121" s="95"/>
      <c r="IG121" s="95"/>
      <c r="IH121" s="95"/>
      <c r="II121" s="95"/>
      <c r="IJ121" s="95"/>
      <c r="IK121" s="95"/>
      <c r="IL121" s="95"/>
      <c r="IM121" s="95"/>
    </row>
    <row r="122" spans="1:247" ht="11.2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4"/>
      <c r="DA122" s="94"/>
      <c r="DB122" s="94"/>
      <c r="DC122" s="94"/>
      <c r="DD122" s="94"/>
      <c r="DE122" s="94"/>
      <c r="DF122" s="94"/>
      <c r="DG122" s="94"/>
      <c r="DH122" s="94"/>
      <c r="DI122" s="94"/>
      <c r="DJ122" s="94"/>
      <c r="DK122" s="94"/>
      <c r="DL122" s="94"/>
      <c r="DM122" s="43"/>
      <c r="DN122" s="43"/>
      <c r="DO122" s="43"/>
      <c r="DP122" s="43"/>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row>
    <row r="131" spans="1:247" s="6" customFormat="1" ht="10.5" customHeight="1" x14ac:dyDescent="0.2"/>
    <row r="132" spans="1:247" s="6" customFormat="1" ht="26.2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row>
    <row r="133" spans="1:247" s="6" customFormat="1" ht="10.5"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row>
    <row r="134" spans="1:247" s="6" customFormat="1" ht="11.25" customHeight="1" x14ac:dyDescent="0.2"/>
    <row r="135" spans="1:247" s="6" customFormat="1" ht="11.25" customHeight="1" x14ac:dyDescent="0.2"/>
    <row r="136" spans="1:247" s="6" customFormat="1" ht="10.5"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row>
    <row r="137" spans="1:247" ht="3" customHeight="1" x14ac:dyDescent="0.2"/>
  </sheetData>
  <mergeCells count="1397">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tabSelected="1" view="pageBreakPreview" topLeftCell="A7" zoomScale="110" zoomScaleSheetLayoutView="100" workbookViewId="0">
      <selection activeCell="U66" sqref="U66"/>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06" t="s">
        <v>231</v>
      </c>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row>
    <row r="2" spans="1:153" s="10" customFormat="1" ht="13.5" customHeight="1" x14ac:dyDescent="0.15">
      <c r="B2" s="287" t="s">
        <v>232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row>
    <row r="3" spans="1:153" ht="7.5" customHeight="1" x14ac:dyDescent="0.2"/>
    <row r="4" spans="1:153" ht="11.25" customHeight="1" x14ac:dyDescent="0.2">
      <c r="A4" s="162" t="s">
        <v>108</v>
      </c>
      <c r="B4" s="163"/>
      <c r="C4" s="163"/>
      <c r="D4" s="163"/>
      <c r="E4" s="163"/>
      <c r="F4" s="163"/>
      <c r="G4" s="164"/>
      <c r="H4" s="302" t="s">
        <v>1</v>
      </c>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3"/>
      <c r="CL4" s="163" t="s">
        <v>109</v>
      </c>
      <c r="CM4" s="163"/>
      <c r="CN4" s="163"/>
      <c r="CO4" s="163"/>
      <c r="CP4" s="163"/>
      <c r="CQ4" s="163"/>
      <c r="CR4" s="163"/>
      <c r="CS4" s="164"/>
      <c r="CT4" s="162" t="s">
        <v>110</v>
      </c>
      <c r="CU4" s="163"/>
      <c r="CV4" s="163"/>
      <c r="CW4" s="163"/>
      <c r="CX4" s="163"/>
      <c r="CY4" s="163"/>
      <c r="CZ4" s="163"/>
      <c r="DA4" s="164"/>
      <c r="DB4" s="257" t="s">
        <v>233</v>
      </c>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301"/>
    </row>
    <row r="5" spans="1:153" ht="11.25" customHeight="1" x14ac:dyDescent="0.2">
      <c r="A5" s="209"/>
      <c r="B5" s="210"/>
      <c r="C5" s="210"/>
      <c r="D5" s="210"/>
      <c r="E5" s="210"/>
      <c r="F5" s="210"/>
      <c r="G5" s="211"/>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5"/>
      <c r="CL5" s="210"/>
      <c r="CM5" s="210"/>
      <c r="CN5" s="210"/>
      <c r="CO5" s="210"/>
      <c r="CP5" s="210"/>
      <c r="CQ5" s="210"/>
      <c r="CR5" s="210"/>
      <c r="CS5" s="211"/>
      <c r="CT5" s="209"/>
      <c r="CU5" s="210"/>
      <c r="CV5" s="210"/>
      <c r="CW5" s="210"/>
      <c r="CX5" s="210"/>
      <c r="CY5" s="210"/>
      <c r="CZ5" s="210"/>
      <c r="DA5" s="211"/>
      <c r="DB5" s="202" t="s">
        <v>4</v>
      </c>
      <c r="DC5" s="203"/>
      <c r="DD5" s="203"/>
      <c r="DE5" s="203"/>
      <c r="DF5" s="203"/>
      <c r="DG5" s="203"/>
      <c r="DH5" s="262" t="s">
        <v>250</v>
      </c>
      <c r="DI5" s="262"/>
      <c r="DJ5" s="262"/>
      <c r="DK5" s="197" t="s">
        <v>5</v>
      </c>
      <c r="DL5" s="197"/>
      <c r="DM5" s="198"/>
      <c r="DN5" s="202" t="s">
        <v>4</v>
      </c>
      <c r="DO5" s="203"/>
      <c r="DP5" s="203"/>
      <c r="DQ5" s="203"/>
      <c r="DR5" s="203"/>
      <c r="DS5" s="203"/>
      <c r="DT5" s="262" t="s">
        <v>251</v>
      </c>
      <c r="DU5" s="262"/>
      <c r="DV5" s="262"/>
      <c r="DW5" s="197" t="s">
        <v>5</v>
      </c>
      <c r="DX5" s="197"/>
      <c r="DY5" s="198"/>
      <c r="DZ5" s="202" t="s">
        <v>4</v>
      </c>
      <c r="EA5" s="203"/>
      <c r="EB5" s="203"/>
      <c r="EC5" s="203"/>
      <c r="ED5" s="203"/>
      <c r="EE5" s="203"/>
      <c r="EF5" s="262" t="s">
        <v>320</v>
      </c>
      <c r="EG5" s="262"/>
      <c r="EH5" s="262"/>
      <c r="EI5" s="197" t="s">
        <v>5</v>
      </c>
      <c r="EJ5" s="197"/>
      <c r="EK5" s="198"/>
      <c r="EL5" s="162" t="s">
        <v>6</v>
      </c>
      <c r="EM5" s="163"/>
      <c r="EN5" s="163"/>
      <c r="EO5" s="163"/>
      <c r="EP5" s="163"/>
      <c r="EQ5" s="163"/>
      <c r="ER5" s="163"/>
      <c r="ES5" s="163"/>
      <c r="ET5" s="163"/>
      <c r="EU5" s="163"/>
      <c r="EV5" s="163"/>
      <c r="EW5" s="164"/>
    </row>
    <row r="6" spans="1:153" ht="39" customHeight="1" x14ac:dyDescent="0.2">
      <c r="A6" s="165"/>
      <c r="B6" s="166"/>
      <c r="C6" s="166"/>
      <c r="D6" s="166"/>
      <c r="E6" s="166"/>
      <c r="F6" s="166"/>
      <c r="G6" s="16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7"/>
      <c r="CL6" s="166"/>
      <c r="CM6" s="166"/>
      <c r="CN6" s="166"/>
      <c r="CO6" s="166"/>
      <c r="CP6" s="166"/>
      <c r="CQ6" s="166"/>
      <c r="CR6" s="166"/>
      <c r="CS6" s="167"/>
      <c r="CT6" s="165"/>
      <c r="CU6" s="166"/>
      <c r="CV6" s="166"/>
      <c r="CW6" s="166"/>
      <c r="CX6" s="166"/>
      <c r="CY6" s="166"/>
      <c r="CZ6" s="166"/>
      <c r="DA6" s="167"/>
      <c r="DB6" s="212" t="s">
        <v>111</v>
      </c>
      <c r="DC6" s="213"/>
      <c r="DD6" s="213"/>
      <c r="DE6" s="213"/>
      <c r="DF6" s="213"/>
      <c r="DG6" s="213"/>
      <c r="DH6" s="213"/>
      <c r="DI6" s="213"/>
      <c r="DJ6" s="213"/>
      <c r="DK6" s="213"/>
      <c r="DL6" s="213"/>
      <c r="DM6" s="214"/>
      <c r="DN6" s="212" t="s">
        <v>112</v>
      </c>
      <c r="DO6" s="213"/>
      <c r="DP6" s="213"/>
      <c r="DQ6" s="213"/>
      <c r="DR6" s="213"/>
      <c r="DS6" s="213"/>
      <c r="DT6" s="213"/>
      <c r="DU6" s="213"/>
      <c r="DV6" s="213"/>
      <c r="DW6" s="213"/>
      <c r="DX6" s="213"/>
      <c r="DY6" s="214"/>
      <c r="DZ6" s="212" t="s">
        <v>113</v>
      </c>
      <c r="EA6" s="213"/>
      <c r="EB6" s="213"/>
      <c r="EC6" s="213"/>
      <c r="ED6" s="213"/>
      <c r="EE6" s="213"/>
      <c r="EF6" s="213"/>
      <c r="EG6" s="213"/>
      <c r="EH6" s="213"/>
      <c r="EI6" s="213"/>
      <c r="EJ6" s="213"/>
      <c r="EK6" s="214"/>
      <c r="EL6" s="165"/>
      <c r="EM6" s="166"/>
      <c r="EN6" s="166"/>
      <c r="EO6" s="166"/>
      <c r="EP6" s="166"/>
      <c r="EQ6" s="166"/>
      <c r="ER6" s="166"/>
      <c r="ES6" s="166"/>
      <c r="ET6" s="166"/>
      <c r="EU6" s="166"/>
      <c r="EV6" s="166"/>
      <c r="EW6" s="167"/>
    </row>
    <row r="7" spans="1:153" ht="12" thickBot="1" x14ac:dyDescent="0.25">
      <c r="A7" s="308" t="s">
        <v>8</v>
      </c>
      <c r="B7" s="309"/>
      <c r="C7" s="309"/>
      <c r="D7" s="309"/>
      <c r="E7" s="309"/>
      <c r="F7" s="309"/>
      <c r="G7" s="310"/>
      <c r="H7" s="309" t="s">
        <v>9</v>
      </c>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10"/>
      <c r="CL7" s="299" t="s">
        <v>10</v>
      </c>
      <c r="CM7" s="299"/>
      <c r="CN7" s="299"/>
      <c r="CO7" s="299"/>
      <c r="CP7" s="299"/>
      <c r="CQ7" s="299"/>
      <c r="CR7" s="299"/>
      <c r="CS7" s="300"/>
      <c r="CT7" s="298" t="s">
        <v>11</v>
      </c>
      <c r="CU7" s="299"/>
      <c r="CV7" s="299"/>
      <c r="CW7" s="299"/>
      <c r="CX7" s="299"/>
      <c r="CY7" s="299"/>
      <c r="CZ7" s="299"/>
      <c r="DA7" s="300"/>
      <c r="DB7" s="298" t="s">
        <v>12</v>
      </c>
      <c r="DC7" s="299"/>
      <c r="DD7" s="299"/>
      <c r="DE7" s="299"/>
      <c r="DF7" s="299"/>
      <c r="DG7" s="299"/>
      <c r="DH7" s="299"/>
      <c r="DI7" s="299"/>
      <c r="DJ7" s="299"/>
      <c r="DK7" s="299"/>
      <c r="DL7" s="299"/>
      <c r="DM7" s="300"/>
      <c r="DN7" s="298" t="s">
        <v>13</v>
      </c>
      <c r="DO7" s="299"/>
      <c r="DP7" s="299"/>
      <c r="DQ7" s="299"/>
      <c r="DR7" s="299"/>
      <c r="DS7" s="299"/>
      <c r="DT7" s="299"/>
      <c r="DU7" s="299"/>
      <c r="DV7" s="299"/>
      <c r="DW7" s="299"/>
      <c r="DX7" s="299"/>
      <c r="DY7" s="300"/>
      <c r="DZ7" s="298" t="s">
        <v>14</v>
      </c>
      <c r="EA7" s="299"/>
      <c r="EB7" s="299"/>
      <c r="EC7" s="299"/>
      <c r="ED7" s="299"/>
      <c r="EE7" s="299"/>
      <c r="EF7" s="299"/>
      <c r="EG7" s="299"/>
      <c r="EH7" s="299"/>
      <c r="EI7" s="299"/>
      <c r="EJ7" s="299"/>
      <c r="EK7" s="300"/>
      <c r="EL7" s="298" t="s">
        <v>15</v>
      </c>
      <c r="EM7" s="299"/>
      <c r="EN7" s="299"/>
      <c r="EO7" s="299"/>
      <c r="EP7" s="299"/>
      <c r="EQ7" s="299"/>
      <c r="ER7" s="299"/>
      <c r="ES7" s="299"/>
      <c r="ET7" s="299"/>
      <c r="EU7" s="299"/>
      <c r="EV7" s="299"/>
      <c r="EW7" s="300"/>
    </row>
    <row r="8" spans="1:153" ht="12.75" customHeight="1" x14ac:dyDescent="0.2">
      <c r="A8" s="188">
        <v>1</v>
      </c>
      <c r="B8" s="189"/>
      <c r="C8" s="189"/>
      <c r="D8" s="189"/>
      <c r="E8" s="189"/>
      <c r="F8" s="189"/>
      <c r="G8" s="190"/>
      <c r="H8" s="288" t="s">
        <v>234</v>
      </c>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90"/>
      <c r="CL8" s="291" t="s">
        <v>114</v>
      </c>
      <c r="CM8" s="291"/>
      <c r="CN8" s="291"/>
      <c r="CO8" s="291"/>
      <c r="CP8" s="291"/>
      <c r="CQ8" s="291"/>
      <c r="CR8" s="291"/>
      <c r="CS8" s="292"/>
      <c r="CT8" s="293" t="s">
        <v>30</v>
      </c>
      <c r="CU8" s="294"/>
      <c r="CV8" s="294"/>
      <c r="CW8" s="294"/>
      <c r="CX8" s="294"/>
      <c r="CY8" s="294"/>
      <c r="CZ8" s="294"/>
      <c r="DA8" s="295"/>
      <c r="DB8" s="296">
        <f>стр.1_4!CZ96</f>
        <v>15185676.359999999</v>
      </c>
      <c r="DC8" s="260"/>
      <c r="DD8" s="260"/>
      <c r="DE8" s="260"/>
      <c r="DF8" s="260"/>
      <c r="DG8" s="260"/>
      <c r="DH8" s="260"/>
      <c r="DI8" s="260"/>
      <c r="DJ8" s="260"/>
      <c r="DK8" s="260"/>
      <c r="DL8" s="260"/>
      <c r="DM8" s="297"/>
      <c r="DN8" s="296">
        <f>стр.1_4!DQ94</f>
        <v>6409400</v>
      </c>
      <c r="DO8" s="260"/>
      <c r="DP8" s="260"/>
      <c r="DQ8" s="260"/>
      <c r="DR8" s="260"/>
      <c r="DS8" s="260"/>
      <c r="DT8" s="260"/>
      <c r="DU8" s="260"/>
      <c r="DV8" s="260"/>
      <c r="DW8" s="260"/>
      <c r="DX8" s="260"/>
      <c r="DY8" s="297"/>
      <c r="DZ8" s="296">
        <f>стр.1_4!FQ94</f>
        <v>6676400</v>
      </c>
      <c r="EA8" s="260"/>
      <c r="EB8" s="260"/>
      <c r="EC8" s="260"/>
      <c r="ED8" s="260"/>
      <c r="EE8" s="260"/>
      <c r="EF8" s="260"/>
      <c r="EG8" s="260"/>
      <c r="EH8" s="260"/>
      <c r="EI8" s="260"/>
      <c r="EJ8" s="260"/>
      <c r="EK8" s="297"/>
      <c r="EL8" s="259"/>
      <c r="EM8" s="260"/>
      <c r="EN8" s="260"/>
      <c r="EO8" s="260"/>
      <c r="EP8" s="260"/>
      <c r="EQ8" s="260"/>
      <c r="ER8" s="260"/>
      <c r="ES8" s="260"/>
      <c r="ET8" s="260"/>
      <c r="EU8" s="260"/>
      <c r="EV8" s="260"/>
      <c r="EW8" s="261"/>
    </row>
    <row r="9" spans="1:153" ht="12.75" customHeight="1" x14ac:dyDescent="0.2">
      <c r="A9" s="264" t="s">
        <v>115</v>
      </c>
      <c r="B9" s="249"/>
      <c r="C9" s="249"/>
      <c r="D9" s="249"/>
      <c r="E9" s="249"/>
      <c r="F9" s="249"/>
      <c r="G9" s="250"/>
      <c r="H9" s="26"/>
      <c r="I9" s="46"/>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6"/>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71"/>
      <c r="B10" s="230"/>
      <c r="C10" s="230"/>
      <c r="D10" s="230"/>
      <c r="E10" s="230"/>
      <c r="F10" s="230"/>
      <c r="G10" s="231"/>
      <c r="H10" s="279"/>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1"/>
      <c r="CL10" s="141" t="s">
        <v>116</v>
      </c>
      <c r="CM10" s="141"/>
      <c r="CN10" s="141"/>
      <c r="CO10" s="141"/>
      <c r="CP10" s="141"/>
      <c r="CQ10" s="141"/>
      <c r="CR10" s="141"/>
      <c r="CS10" s="142"/>
      <c r="CT10" s="140" t="s">
        <v>30</v>
      </c>
      <c r="CU10" s="141"/>
      <c r="CV10" s="141"/>
      <c r="CW10" s="141"/>
      <c r="CX10" s="141"/>
      <c r="CY10" s="141"/>
      <c r="CZ10" s="141"/>
      <c r="DA10" s="142"/>
      <c r="DB10" s="199"/>
      <c r="DC10" s="200"/>
      <c r="DD10" s="200"/>
      <c r="DE10" s="200"/>
      <c r="DF10" s="200"/>
      <c r="DG10" s="200"/>
      <c r="DH10" s="200"/>
      <c r="DI10" s="200"/>
      <c r="DJ10" s="200"/>
      <c r="DK10" s="200"/>
      <c r="DL10" s="200"/>
      <c r="DM10" s="204"/>
      <c r="DN10" s="199"/>
      <c r="DO10" s="200"/>
      <c r="DP10" s="200"/>
      <c r="DQ10" s="200"/>
      <c r="DR10" s="200"/>
      <c r="DS10" s="200"/>
      <c r="DT10" s="200"/>
      <c r="DU10" s="200"/>
      <c r="DV10" s="200"/>
      <c r="DW10" s="200"/>
      <c r="DX10" s="200"/>
      <c r="DY10" s="204"/>
      <c r="DZ10" s="199"/>
      <c r="EA10" s="200"/>
      <c r="EB10" s="200"/>
      <c r="EC10" s="200"/>
      <c r="ED10" s="200"/>
      <c r="EE10" s="200"/>
      <c r="EF10" s="200"/>
      <c r="EG10" s="200"/>
      <c r="EH10" s="200"/>
      <c r="EI10" s="200"/>
      <c r="EJ10" s="200"/>
      <c r="EK10" s="204"/>
      <c r="EL10" s="199"/>
      <c r="EM10" s="200"/>
      <c r="EN10" s="200"/>
      <c r="EO10" s="200"/>
      <c r="EP10" s="200"/>
      <c r="EQ10" s="200"/>
      <c r="ER10" s="200"/>
      <c r="ES10" s="200"/>
      <c r="ET10" s="200"/>
      <c r="EU10" s="200"/>
      <c r="EV10" s="200"/>
      <c r="EW10" s="201"/>
    </row>
    <row r="11" spans="1:153" ht="24" customHeight="1" x14ac:dyDescent="0.2">
      <c r="A11" s="140" t="s">
        <v>117</v>
      </c>
      <c r="B11" s="141"/>
      <c r="C11" s="141"/>
      <c r="D11" s="141"/>
      <c r="E11" s="141"/>
      <c r="F11" s="141"/>
      <c r="G11" s="142"/>
      <c r="H11" s="279" t="s">
        <v>235</v>
      </c>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1"/>
      <c r="CL11" s="141" t="s">
        <v>118</v>
      </c>
      <c r="CM11" s="141"/>
      <c r="CN11" s="141"/>
      <c r="CO11" s="141"/>
      <c r="CP11" s="141"/>
      <c r="CQ11" s="141"/>
      <c r="CR11" s="141"/>
      <c r="CS11" s="142"/>
      <c r="CT11" s="140" t="s">
        <v>30</v>
      </c>
      <c r="CU11" s="141"/>
      <c r="CV11" s="141"/>
      <c r="CW11" s="141"/>
      <c r="CX11" s="141"/>
      <c r="CY11" s="141"/>
      <c r="CZ11" s="141"/>
      <c r="DA11" s="142"/>
      <c r="DB11" s="199"/>
      <c r="DC11" s="200"/>
      <c r="DD11" s="200"/>
      <c r="DE11" s="200"/>
      <c r="DF11" s="200"/>
      <c r="DG11" s="200"/>
      <c r="DH11" s="200"/>
      <c r="DI11" s="200"/>
      <c r="DJ11" s="200"/>
      <c r="DK11" s="200"/>
      <c r="DL11" s="200"/>
      <c r="DM11" s="204"/>
      <c r="DN11" s="199"/>
      <c r="DO11" s="200"/>
      <c r="DP11" s="200"/>
      <c r="DQ11" s="200"/>
      <c r="DR11" s="200"/>
      <c r="DS11" s="200"/>
      <c r="DT11" s="200"/>
      <c r="DU11" s="200"/>
      <c r="DV11" s="200"/>
      <c r="DW11" s="200"/>
      <c r="DX11" s="200"/>
      <c r="DY11" s="204"/>
      <c r="DZ11" s="199"/>
      <c r="EA11" s="200"/>
      <c r="EB11" s="200"/>
      <c r="EC11" s="200"/>
      <c r="ED11" s="200"/>
      <c r="EE11" s="200"/>
      <c r="EF11" s="200"/>
      <c r="EG11" s="200"/>
      <c r="EH11" s="200"/>
      <c r="EI11" s="200"/>
      <c r="EJ11" s="200"/>
      <c r="EK11" s="204"/>
      <c r="EL11" s="199"/>
      <c r="EM11" s="200"/>
      <c r="EN11" s="200"/>
      <c r="EO11" s="200"/>
      <c r="EP11" s="200"/>
      <c r="EQ11" s="200"/>
      <c r="ER11" s="200"/>
      <c r="ES11" s="200"/>
      <c r="ET11" s="200"/>
      <c r="EU11" s="200"/>
      <c r="EV11" s="200"/>
      <c r="EW11" s="201"/>
    </row>
    <row r="12" spans="1:153" ht="24" customHeight="1" x14ac:dyDescent="0.2">
      <c r="A12" s="140" t="s">
        <v>119</v>
      </c>
      <c r="B12" s="141"/>
      <c r="C12" s="141"/>
      <c r="D12" s="141"/>
      <c r="E12" s="141"/>
      <c r="F12" s="141"/>
      <c r="G12" s="142"/>
      <c r="H12" s="279" t="s">
        <v>236</v>
      </c>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1"/>
      <c r="CL12" s="141" t="s">
        <v>121</v>
      </c>
      <c r="CM12" s="141"/>
      <c r="CN12" s="141"/>
      <c r="CO12" s="141"/>
      <c r="CP12" s="141"/>
      <c r="CQ12" s="141"/>
      <c r="CR12" s="141"/>
      <c r="CS12" s="142"/>
      <c r="CT12" s="140" t="s">
        <v>30</v>
      </c>
      <c r="CU12" s="141"/>
      <c r="CV12" s="141"/>
      <c r="CW12" s="141"/>
      <c r="CX12" s="141"/>
      <c r="CY12" s="141"/>
      <c r="CZ12" s="141"/>
      <c r="DA12" s="142"/>
      <c r="DB12" s="199"/>
      <c r="DC12" s="200"/>
      <c r="DD12" s="200"/>
      <c r="DE12" s="200"/>
      <c r="DF12" s="200"/>
      <c r="DG12" s="200"/>
      <c r="DH12" s="200"/>
      <c r="DI12" s="200"/>
      <c r="DJ12" s="200"/>
      <c r="DK12" s="200"/>
      <c r="DL12" s="200"/>
      <c r="DM12" s="204"/>
      <c r="DN12" s="199"/>
      <c r="DO12" s="200"/>
      <c r="DP12" s="200"/>
      <c r="DQ12" s="200"/>
      <c r="DR12" s="200"/>
      <c r="DS12" s="200"/>
      <c r="DT12" s="200"/>
      <c r="DU12" s="200"/>
      <c r="DV12" s="200"/>
      <c r="DW12" s="200"/>
      <c r="DX12" s="200"/>
      <c r="DY12" s="204"/>
      <c r="DZ12" s="199"/>
      <c r="EA12" s="200"/>
      <c r="EB12" s="200"/>
      <c r="EC12" s="200"/>
      <c r="ED12" s="200"/>
      <c r="EE12" s="200"/>
      <c r="EF12" s="200"/>
      <c r="EG12" s="200"/>
      <c r="EH12" s="200"/>
      <c r="EI12" s="200"/>
      <c r="EJ12" s="200"/>
      <c r="EK12" s="204"/>
      <c r="EL12" s="199"/>
      <c r="EM12" s="200"/>
      <c r="EN12" s="200"/>
      <c r="EO12" s="200"/>
      <c r="EP12" s="200"/>
      <c r="EQ12" s="200"/>
      <c r="ER12" s="200"/>
      <c r="ES12" s="200"/>
      <c r="ET12" s="200"/>
      <c r="EU12" s="200"/>
      <c r="EV12" s="200"/>
      <c r="EW12" s="201"/>
    </row>
    <row r="13" spans="1:153" ht="24" customHeight="1" x14ac:dyDescent="0.2">
      <c r="A13" s="140" t="s">
        <v>120</v>
      </c>
      <c r="B13" s="141"/>
      <c r="C13" s="141"/>
      <c r="D13" s="141"/>
      <c r="E13" s="141"/>
      <c r="F13" s="141"/>
      <c r="G13" s="142"/>
      <c r="H13" s="279" t="s">
        <v>237</v>
      </c>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1"/>
      <c r="CL13" s="141" t="s">
        <v>122</v>
      </c>
      <c r="CM13" s="141"/>
      <c r="CN13" s="141"/>
      <c r="CO13" s="141"/>
      <c r="CP13" s="141"/>
      <c r="CQ13" s="141"/>
      <c r="CR13" s="141"/>
      <c r="CS13" s="142"/>
      <c r="CT13" s="140" t="s">
        <v>30</v>
      </c>
      <c r="CU13" s="141"/>
      <c r="CV13" s="141"/>
      <c r="CW13" s="141"/>
      <c r="CX13" s="141"/>
      <c r="CY13" s="141"/>
      <c r="CZ13" s="141"/>
      <c r="DA13" s="142"/>
      <c r="DB13" s="108">
        <f>DB15+DB20+DB34</f>
        <v>15185676.359999999</v>
      </c>
      <c r="DC13" s="109"/>
      <c r="DD13" s="109"/>
      <c r="DE13" s="109"/>
      <c r="DF13" s="109"/>
      <c r="DG13" s="109"/>
      <c r="DH13" s="109"/>
      <c r="DI13" s="109"/>
      <c r="DJ13" s="109"/>
      <c r="DK13" s="109"/>
      <c r="DL13" s="109"/>
      <c r="DM13" s="110"/>
      <c r="DN13" s="108">
        <f>DN15+DN20+DN34</f>
        <v>6409400</v>
      </c>
      <c r="DO13" s="109"/>
      <c r="DP13" s="109"/>
      <c r="DQ13" s="109"/>
      <c r="DR13" s="109"/>
      <c r="DS13" s="109"/>
      <c r="DT13" s="109"/>
      <c r="DU13" s="109"/>
      <c r="DV13" s="109"/>
      <c r="DW13" s="109"/>
      <c r="DX13" s="109"/>
      <c r="DY13" s="110"/>
      <c r="DZ13" s="108">
        <f t="shared" ref="DZ13" si="0">DZ15+DZ20+DZ34</f>
        <v>6676400</v>
      </c>
      <c r="EA13" s="109"/>
      <c r="EB13" s="109"/>
      <c r="EC13" s="109"/>
      <c r="ED13" s="109"/>
      <c r="EE13" s="109"/>
      <c r="EF13" s="109"/>
      <c r="EG13" s="109"/>
      <c r="EH13" s="109"/>
      <c r="EI13" s="109"/>
      <c r="EJ13" s="109"/>
      <c r="EK13" s="110"/>
      <c r="EL13" s="199"/>
      <c r="EM13" s="200"/>
      <c r="EN13" s="200"/>
      <c r="EO13" s="200"/>
      <c r="EP13" s="200"/>
      <c r="EQ13" s="200"/>
      <c r="ER13" s="200"/>
      <c r="ES13" s="200"/>
      <c r="ET13" s="200"/>
      <c r="EU13" s="200"/>
      <c r="EV13" s="200"/>
      <c r="EW13" s="201"/>
    </row>
    <row r="14" spans="1:153" ht="12.75" customHeight="1" x14ac:dyDescent="0.2">
      <c r="A14" s="264" t="s">
        <v>123</v>
      </c>
      <c r="B14" s="249"/>
      <c r="C14" s="249"/>
      <c r="D14" s="249"/>
      <c r="E14" s="249"/>
      <c r="F14" s="249"/>
      <c r="G14" s="250"/>
      <c r="H14" s="27"/>
      <c r="I14" s="50"/>
      <c r="J14" s="197" t="s">
        <v>36</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8"/>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71"/>
      <c r="B15" s="230"/>
      <c r="C15" s="230"/>
      <c r="D15" s="230"/>
      <c r="E15" s="230"/>
      <c r="F15" s="230"/>
      <c r="G15" s="230"/>
      <c r="H15" s="24"/>
      <c r="I15" s="49"/>
      <c r="J15" s="285" t="s">
        <v>238</v>
      </c>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6"/>
      <c r="CL15" s="141" t="s">
        <v>124</v>
      </c>
      <c r="CM15" s="141"/>
      <c r="CN15" s="141"/>
      <c r="CO15" s="141"/>
      <c r="CP15" s="141"/>
      <c r="CQ15" s="141"/>
      <c r="CR15" s="141"/>
      <c r="CS15" s="142"/>
      <c r="CT15" s="140" t="s">
        <v>30</v>
      </c>
      <c r="CU15" s="141"/>
      <c r="CV15" s="141"/>
      <c r="CW15" s="141"/>
      <c r="CX15" s="141"/>
      <c r="CY15" s="141"/>
      <c r="CZ15" s="141"/>
      <c r="DA15" s="142"/>
      <c r="DB15" s="108">
        <f>DB18</f>
        <v>8183860</v>
      </c>
      <c r="DC15" s="109"/>
      <c r="DD15" s="109"/>
      <c r="DE15" s="109"/>
      <c r="DF15" s="109"/>
      <c r="DG15" s="109"/>
      <c r="DH15" s="109"/>
      <c r="DI15" s="109"/>
      <c r="DJ15" s="109"/>
      <c r="DK15" s="109"/>
      <c r="DL15" s="109"/>
      <c r="DM15" s="110"/>
      <c r="DN15" s="108">
        <f>DN18</f>
        <v>6409400</v>
      </c>
      <c r="DO15" s="109"/>
      <c r="DP15" s="109"/>
      <c r="DQ15" s="109"/>
      <c r="DR15" s="109"/>
      <c r="DS15" s="109"/>
      <c r="DT15" s="109"/>
      <c r="DU15" s="109"/>
      <c r="DV15" s="109"/>
      <c r="DW15" s="109"/>
      <c r="DX15" s="109"/>
      <c r="DY15" s="110"/>
      <c r="DZ15" s="108">
        <f>DZ18</f>
        <v>6676400</v>
      </c>
      <c r="EA15" s="109"/>
      <c r="EB15" s="109"/>
      <c r="EC15" s="109"/>
      <c r="ED15" s="109"/>
      <c r="EE15" s="109"/>
      <c r="EF15" s="109"/>
      <c r="EG15" s="109"/>
      <c r="EH15" s="109"/>
      <c r="EI15" s="109"/>
      <c r="EJ15" s="109"/>
      <c r="EK15" s="110"/>
      <c r="EL15" s="199"/>
      <c r="EM15" s="200"/>
      <c r="EN15" s="200"/>
      <c r="EO15" s="200"/>
      <c r="EP15" s="200"/>
      <c r="EQ15" s="200"/>
      <c r="ER15" s="200"/>
      <c r="ES15" s="200"/>
      <c r="ET15" s="200"/>
      <c r="EU15" s="200"/>
      <c r="EV15" s="200"/>
      <c r="EW15" s="201"/>
    </row>
    <row r="16" spans="1:153" ht="12.75" customHeight="1" x14ac:dyDescent="0.2">
      <c r="A16" s="48"/>
      <c r="B16" s="44"/>
      <c r="C16" s="44"/>
      <c r="D16" s="44"/>
      <c r="E16" s="44"/>
      <c r="F16" s="44"/>
      <c r="G16" s="44"/>
      <c r="H16" s="27"/>
      <c r="I16" s="50"/>
      <c r="J16" s="197" t="s">
        <v>36</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8"/>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197" t="s">
        <v>239</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8"/>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40" t="s">
        <v>125</v>
      </c>
      <c r="B18" s="141"/>
      <c r="C18" s="141"/>
      <c r="D18" s="141"/>
      <c r="E18" s="141"/>
      <c r="F18" s="141"/>
      <c r="G18" s="142"/>
      <c r="H18" s="282" t="s">
        <v>126</v>
      </c>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4"/>
      <c r="CL18" s="141" t="s">
        <v>127</v>
      </c>
      <c r="CM18" s="141"/>
      <c r="CN18" s="141"/>
      <c r="CO18" s="141"/>
      <c r="CP18" s="141"/>
      <c r="CQ18" s="141"/>
      <c r="CR18" s="141"/>
      <c r="CS18" s="142"/>
      <c r="CT18" s="140" t="s">
        <v>30</v>
      </c>
      <c r="CU18" s="141"/>
      <c r="CV18" s="141"/>
      <c r="CW18" s="141"/>
      <c r="CX18" s="141"/>
      <c r="CY18" s="141"/>
      <c r="CZ18" s="141"/>
      <c r="DA18" s="142"/>
      <c r="DB18" s="108">
        <f>стр.1_4!DM94</f>
        <v>8183860</v>
      </c>
      <c r="DC18" s="109"/>
      <c r="DD18" s="109"/>
      <c r="DE18" s="109"/>
      <c r="DF18" s="109"/>
      <c r="DG18" s="109"/>
      <c r="DH18" s="109"/>
      <c r="DI18" s="109"/>
      <c r="DJ18" s="109"/>
      <c r="DK18" s="109"/>
      <c r="DL18" s="109"/>
      <c r="DM18" s="110"/>
      <c r="DN18" s="108">
        <f>стр.1_4!ED94</f>
        <v>6409400</v>
      </c>
      <c r="DO18" s="109"/>
      <c r="DP18" s="109"/>
      <c r="DQ18" s="109"/>
      <c r="DR18" s="109"/>
      <c r="DS18" s="109"/>
      <c r="DT18" s="109"/>
      <c r="DU18" s="109"/>
      <c r="DV18" s="109"/>
      <c r="DW18" s="109"/>
      <c r="DX18" s="109"/>
      <c r="DY18" s="110"/>
      <c r="DZ18" s="108">
        <f>стр.1_4!GD94</f>
        <v>6676400</v>
      </c>
      <c r="EA18" s="109"/>
      <c r="EB18" s="109"/>
      <c r="EC18" s="109"/>
      <c r="ED18" s="109"/>
      <c r="EE18" s="109"/>
      <c r="EF18" s="109"/>
      <c r="EG18" s="109"/>
      <c r="EH18" s="109"/>
      <c r="EI18" s="109"/>
      <c r="EJ18" s="109"/>
      <c r="EK18" s="110"/>
      <c r="EL18" s="199"/>
      <c r="EM18" s="200"/>
      <c r="EN18" s="200"/>
      <c r="EO18" s="200"/>
      <c r="EP18" s="200"/>
      <c r="EQ18" s="200"/>
      <c r="ER18" s="200"/>
      <c r="ES18" s="200"/>
      <c r="ET18" s="200"/>
      <c r="EU18" s="200"/>
      <c r="EV18" s="200"/>
      <c r="EW18" s="201"/>
    </row>
    <row r="19" spans="1:153" ht="12.75" customHeight="1" x14ac:dyDescent="0.2">
      <c r="A19" s="140" t="s">
        <v>128</v>
      </c>
      <c r="B19" s="141"/>
      <c r="C19" s="141"/>
      <c r="D19" s="141"/>
      <c r="E19" s="141"/>
      <c r="F19" s="141"/>
      <c r="G19" s="142"/>
      <c r="H19" s="205" t="s">
        <v>129</v>
      </c>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7"/>
      <c r="CL19" s="141" t="s">
        <v>130</v>
      </c>
      <c r="CM19" s="141"/>
      <c r="CN19" s="141"/>
      <c r="CO19" s="141"/>
      <c r="CP19" s="141"/>
      <c r="CQ19" s="141"/>
      <c r="CR19" s="141"/>
      <c r="CS19" s="142"/>
      <c r="CT19" s="140" t="s">
        <v>30</v>
      </c>
      <c r="CU19" s="141"/>
      <c r="CV19" s="141"/>
      <c r="CW19" s="141"/>
      <c r="CX19" s="141"/>
      <c r="CY19" s="141"/>
      <c r="CZ19" s="141"/>
      <c r="DA19" s="142"/>
      <c r="DB19" s="108"/>
      <c r="DC19" s="109"/>
      <c r="DD19" s="109"/>
      <c r="DE19" s="109"/>
      <c r="DF19" s="109"/>
      <c r="DG19" s="109"/>
      <c r="DH19" s="109"/>
      <c r="DI19" s="109"/>
      <c r="DJ19" s="109"/>
      <c r="DK19" s="109"/>
      <c r="DL19" s="109"/>
      <c r="DM19" s="110"/>
      <c r="DN19" s="108"/>
      <c r="DO19" s="109"/>
      <c r="DP19" s="109"/>
      <c r="DQ19" s="109"/>
      <c r="DR19" s="109"/>
      <c r="DS19" s="109"/>
      <c r="DT19" s="109"/>
      <c r="DU19" s="109"/>
      <c r="DV19" s="109"/>
      <c r="DW19" s="109"/>
      <c r="DX19" s="109"/>
      <c r="DY19" s="110"/>
      <c r="DZ19" s="108"/>
      <c r="EA19" s="109"/>
      <c r="EB19" s="109"/>
      <c r="EC19" s="109"/>
      <c r="ED19" s="109"/>
      <c r="EE19" s="109"/>
      <c r="EF19" s="109"/>
      <c r="EG19" s="109"/>
      <c r="EH19" s="109"/>
      <c r="EI19" s="109"/>
      <c r="EJ19" s="109"/>
      <c r="EK19" s="110"/>
      <c r="EL19" s="199"/>
      <c r="EM19" s="200"/>
      <c r="EN19" s="200"/>
      <c r="EO19" s="200"/>
      <c r="EP19" s="200"/>
      <c r="EQ19" s="200"/>
      <c r="ER19" s="200"/>
      <c r="ES19" s="200"/>
      <c r="ET19" s="200"/>
      <c r="EU19" s="200"/>
      <c r="EV19" s="200"/>
      <c r="EW19" s="201"/>
    </row>
    <row r="20" spans="1:153" ht="24" customHeight="1" x14ac:dyDescent="0.2">
      <c r="A20" s="140" t="s">
        <v>131</v>
      </c>
      <c r="B20" s="141"/>
      <c r="C20" s="141"/>
      <c r="D20" s="141"/>
      <c r="E20" s="141"/>
      <c r="F20" s="141"/>
      <c r="G20" s="142"/>
      <c r="H20" s="276" t="s">
        <v>132</v>
      </c>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8"/>
      <c r="CL20" s="141" t="s">
        <v>133</v>
      </c>
      <c r="CM20" s="141"/>
      <c r="CN20" s="141"/>
      <c r="CO20" s="141"/>
      <c r="CP20" s="141"/>
      <c r="CQ20" s="141"/>
      <c r="CR20" s="141"/>
      <c r="CS20" s="142"/>
      <c r="CT20" s="140" t="s">
        <v>30</v>
      </c>
      <c r="CU20" s="141"/>
      <c r="CV20" s="141"/>
      <c r="CW20" s="141"/>
      <c r="CX20" s="141"/>
      <c r="CY20" s="141"/>
      <c r="CZ20" s="141"/>
      <c r="DA20" s="142"/>
      <c r="DB20" s="108">
        <f>DB21</f>
        <v>5851816.3599999994</v>
      </c>
      <c r="DC20" s="109"/>
      <c r="DD20" s="109"/>
      <c r="DE20" s="109"/>
      <c r="DF20" s="109"/>
      <c r="DG20" s="109"/>
      <c r="DH20" s="109"/>
      <c r="DI20" s="109"/>
      <c r="DJ20" s="109"/>
      <c r="DK20" s="109"/>
      <c r="DL20" s="109"/>
      <c r="DM20" s="110"/>
      <c r="DN20" s="108">
        <f>DN21</f>
        <v>0</v>
      </c>
      <c r="DO20" s="109"/>
      <c r="DP20" s="109"/>
      <c r="DQ20" s="109"/>
      <c r="DR20" s="109"/>
      <c r="DS20" s="109"/>
      <c r="DT20" s="109"/>
      <c r="DU20" s="109"/>
      <c r="DV20" s="109"/>
      <c r="DW20" s="109"/>
      <c r="DX20" s="109"/>
      <c r="DY20" s="110"/>
      <c r="DZ20" s="108">
        <f>DZ21</f>
        <v>0</v>
      </c>
      <c r="EA20" s="109"/>
      <c r="EB20" s="109"/>
      <c r="EC20" s="109"/>
      <c r="ED20" s="109"/>
      <c r="EE20" s="109"/>
      <c r="EF20" s="109"/>
      <c r="EG20" s="109"/>
      <c r="EH20" s="109"/>
      <c r="EI20" s="109"/>
      <c r="EJ20" s="109"/>
      <c r="EK20" s="110"/>
      <c r="EL20" s="199"/>
      <c r="EM20" s="200"/>
      <c r="EN20" s="200"/>
      <c r="EO20" s="200"/>
      <c r="EP20" s="200"/>
      <c r="EQ20" s="200"/>
      <c r="ER20" s="200"/>
      <c r="ES20" s="200"/>
      <c r="ET20" s="200"/>
      <c r="EU20" s="200"/>
      <c r="EV20" s="200"/>
      <c r="EW20" s="201"/>
    </row>
    <row r="21" spans="1:153" ht="24" customHeight="1" x14ac:dyDescent="0.2">
      <c r="A21" s="140" t="s">
        <v>134</v>
      </c>
      <c r="B21" s="141"/>
      <c r="C21" s="141"/>
      <c r="D21" s="141"/>
      <c r="E21" s="141"/>
      <c r="F21" s="141"/>
      <c r="G21" s="142"/>
      <c r="H21" s="205" t="s">
        <v>126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7"/>
      <c r="CL21" s="141" t="s">
        <v>135</v>
      </c>
      <c r="CM21" s="141"/>
      <c r="CN21" s="141"/>
      <c r="CO21" s="141"/>
      <c r="CP21" s="141"/>
      <c r="CQ21" s="141"/>
      <c r="CR21" s="141"/>
      <c r="CS21" s="142"/>
      <c r="CT21" s="140" t="s">
        <v>30</v>
      </c>
      <c r="CU21" s="141"/>
      <c r="CV21" s="141"/>
      <c r="CW21" s="141"/>
      <c r="CX21" s="141"/>
      <c r="CY21" s="141"/>
      <c r="CZ21" s="141"/>
      <c r="DA21" s="142"/>
      <c r="DB21" s="108">
        <f>стр.1_4!DP94</f>
        <v>5851816.3599999994</v>
      </c>
      <c r="DC21" s="109"/>
      <c r="DD21" s="109"/>
      <c r="DE21" s="109"/>
      <c r="DF21" s="109"/>
      <c r="DG21" s="109"/>
      <c r="DH21" s="109"/>
      <c r="DI21" s="109"/>
      <c r="DJ21" s="109"/>
      <c r="DK21" s="109"/>
      <c r="DL21" s="109"/>
      <c r="DM21" s="110"/>
      <c r="DN21" s="108">
        <f>стр.1_4!FD94</f>
        <v>0</v>
      </c>
      <c r="DO21" s="109"/>
      <c r="DP21" s="109"/>
      <c r="DQ21" s="109"/>
      <c r="DR21" s="109"/>
      <c r="DS21" s="109"/>
      <c r="DT21" s="109"/>
      <c r="DU21" s="109"/>
      <c r="DV21" s="109"/>
      <c r="DW21" s="109"/>
      <c r="DX21" s="109"/>
      <c r="DY21" s="110"/>
      <c r="DZ21" s="108">
        <f>стр.1_4!HD94</f>
        <v>0</v>
      </c>
      <c r="EA21" s="109"/>
      <c r="EB21" s="109"/>
      <c r="EC21" s="109"/>
      <c r="ED21" s="109"/>
      <c r="EE21" s="109"/>
      <c r="EF21" s="109"/>
      <c r="EG21" s="109"/>
      <c r="EH21" s="109"/>
      <c r="EI21" s="109"/>
      <c r="EJ21" s="109"/>
      <c r="EK21" s="110"/>
      <c r="EL21" s="199"/>
      <c r="EM21" s="200"/>
      <c r="EN21" s="200"/>
      <c r="EO21" s="200"/>
      <c r="EP21" s="200"/>
      <c r="EQ21" s="200"/>
      <c r="ER21" s="200"/>
      <c r="ES21" s="200"/>
      <c r="ET21" s="200"/>
      <c r="EU21" s="200"/>
      <c r="EV21" s="200"/>
      <c r="EW21" s="201"/>
    </row>
    <row r="22" spans="1:153" ht="24" customHeight="1" x14ac:dyDescent="0.2">
      <c r="A22" s="140"/>
      <c r="B22" s="141"/>
      <c r="C22" s="141"/>
      <c r="D22" s="141"/>
      <c r="E22" s="141"/>
      <c r="F22" s="141"/>
      <c r="G22" s="142"/>
      <c r="H22" s="267" t="s">
        <v>172</v>
      </c>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75"/>
      <c r="CL22" s="141" t="s">
        <v>173</v>
      </c>
      <c r="CM22" s="141"/>
      <c r="CN22" s="141"/>
      <c r="CO22" s="141"/>
      <c r="CP22" s="141"/>
      <c r="CQ22" s="141"/>
      <c r="CR22" s="141"/>
      <c r="CS22" s="142"/>
      <c r="CT22" s="140"/>
      <c r="CU22" s="141"/>
      <c r="CV22" s="141"/>
      <c r="CW22" s="141"/>
      <c r="CX22" s="141"/>
      <c r="CY22" s="141"/>
      <c r="CZ22" s="141"/>
      <c r="DA22" s="142"/>
      <c r="DB22" s="199"/>
      <c r="DC22" s="200"/>
      <c r="DD22" s="200"/>
      <c r="DE22" s="200"/>
      <c r="DF22" s="200"/>
      <c r="DG22" s="200"/>
      <c r="DH22" s="200"/>
      <c r="DI22" s="200"/>
      <c r="DJ22" s="200"/>
      <c r="DK22" s="200"/>
      <c r="DL22" s="200"/>
      <c r="DM22" s="204"/>
      <c r="DN22" s="199"/>
      <c r="DO22" s="200"/>
      <c r="DP22" s="200"/>
      <c r="DQ22" s="200"/>
      <c r="DR22" s="200"/>
      <c r="DS22" s="200"/>
      <c r="DT22" s="200"/>
      <c r="DU22" s="200"/>
      <c r="DV22" s="200"/>
      <c r="DW22" s="200"/>
      <c r="DX22" s="200"/>
      <c r="DY22" s="204"/>
      <c r="DZ22" s="199"/>
      <c r="EA22" s="200"/>
      <c r="EB22" s="200"/>
      <c r="EC22" s="200"/>
      <c r="ED22" s="200"/>
      <c r="EE22" s="200"/>
      <c r="EF22" s="200"/>
      <c r="EG22" s="200"/>
      <c r="EH22" s="200"/>
      <c r="EI22" s="200"/>
      <c r="EJ22" s="200"/>
      <c r="EK22" s="204"/>
      <c r="EL22" s="199"/>
      <c r="EM22" s="200"/>
      <c r="EN22" s="200"/>
      <c r="EO22" s="200"/>
      <c r="EP22" s="200"/>
      <c r="EQ22" s="200"/>
      <c r="ER22" s="200"/>
      <c r="ES22" s="200"/>
      <c r="ET22" s="200"/>
      <c r="EU22" s="200"/>
      <c r="EV22" s="200"/>
      <c r="EW22" s="201"/>
    </row>
    <row r="23" spans="1:153" ht="12.75" customHeight="1" x14ac:dyDescent="0.2">
      <c r="A23" s="140" t="s">
        <v>136</v>
      </c>
      <c r="B23" s="141"/>
      <c r="C23" s="141"/>
      <c r="D23" s="141"/>
      <c r="E23" s="141"/>
      <c r="F23" s="141"/>
      <c r="G23" s="142"/>
      <c r="H23" s="205" t="s">
        <v>129</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141" t="s">
        <v>137</v>
      </c>
      <c r="CM23" s="141"/>
      <c r="CN23" s="141"/>
      <c r="CO23" s="141"/>
      <c r="CP23" s="141"/>
      <c r="CQ23" s="141"/>
      <c r="CR23" s="141"/>
      <c r="CS23" s="142"/>
      <c r="CT23" s="140" t="s">
        <v>30</v>
      </c>
      <c r="CU23" s="141"/>
      <c r="CV23" s="141"/>
      <c r="CW23" s="141"/>
      <c r="CX23" s="141"/>
      <c r="CY23" s="141"/>
      <c r="CZ23" s="141"/>
      <c r="DA23" s="142"/>
      <c r="DB23" s="199"/>
      <c r="DC23" s="200"/>
      <c r="DD23" s="200"/>
      <c r="DE23" s="200"/>
      <c r="DF23" s="200"/>
      <c r="DG23" s="200"/>
      <c r="DH23" s="200"/>
      <c r="DI23" s="200"/>
      <c r="DJ23" s="200"/>
      <c r="DK23" s="200"/>
      <c r="DL23" s="200"/>
      <c r="DM23" s="204"/>
      <c r="DN23" s="199"/>
      <c r="DO23" s="200"/>
      <c r="DP23" s="200"/>
      <c r="DQ23" s="200"/>
      <c r="DR23" s="200"/>
      <c r="DS23" s="200"/>
      <c r="DT23" s="200"/>
      <c r="DU23" s="200"/>
      <c r="DV23" s="200"/>
      <c r="DW23" s="200"/>
      <c r="DX23" s="200"/>
      <c r="DY23" s="204"/>
      <c r="DZ23" s="199"/>
      <c r="EA23" s="200"/>
      <c r="EB23" s="200"/>
      <c r="EC23" s="200"/>
      <c r="ED23" s="200"/>
      <c r="EE23" s="200"/>
      <c r="EF23" s="200"/>
      <c r="EG23" s="200"/>
      <c r="EH23" s="200"/>
      <c r="EI23" s="200"/>
      <c r="EJ23" s="200"/>
      <c r="EK23" s="204"/>
      <c r="EL23" s="199"/>
      <c r="EM23" s="200"/>
      <c r="EN23" s="200"/>
      <c r="EO23" s="200"/>
      <c r="EP23" s="200"/>
      <c r="EQ23" s="200"/>
      <c r="ER23" s="200"/>
      <c r="ES23" s="200"/>
      <c r="ET23" s="200"/>
      <c r="EU23" s="200"/>
      <c r="EV23" s="200"/>
      <c r="EW23" s="201"/>
    </row>
    <row r="24" spans="1:153" ht="12.75" customHeight="1" x14ac:dyDescent="0.2">
      <c r="A24" s="140" t="s">
        <v>138</v>
      </c>
      <c r="B24" s="141"/>
      <c r="C24" s="141"/>
      <c r="D24" s="141"/>
      <c r="E24" s="141"/>
      <c r="F24" s="141"/>
      <c r="G24" s="142"/>
      <c r="H24" s="276" t="s">
        <v>139</v>
      </c>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8"/>
      <c r="CL24" s="141" t="s">
        <v>140</v>
      </c>
      <c r="CM24" s="141"/>
      <c r="CN24" s="141"/>
      <c r="CO24" s="141"/>
      <c r="CP24" s="141"/>
      <c r="CQ24" s="141"/>
      <c r="CR24" s="141"/>
      <c r="CS24" s="142"/>
      <c r="CT24" s="140" t="s">
        <v>30</v>
      </c>
      <c r="CU24" s="141"/>
      <c r="CV24" s="141"/>
      <c r="CW24" s="141"/>
      <c r="CX24" s="141"/>
      <c r="CY24" s="141"/>
      <c r="CZ24" s="141"/>
      <c r="DA24" s="142"/>
      <c r="DB24" s="199"/>
      <c r="DC24" s="200"/>
      <c r="DD24" s="200"/>
      <c r="DE24" s="200"/>
      <c r="DF24" s="200"/>
      <c r="DG24" s="200"/>
      <c r="DH24" s="200"/>
      <c r="DI24" s="200"/>
      <c r="DJ24" s="200"/>
      <c r="DK24" s="200"/>
      <c r="DL24" s="200"/>
      <c r="DM24" s="204"/>
      <c r="DN24" s="199"/>
      <c r="DO24" s="200"/>
      <c r="DP24" s="200"/>
      <c r="DQ24" s="200"/>
      <c r="DR24" s="200"/>
      <c r="DS24" s="200"/>
      <c r="DT24" s="200"/>
      <c r="DU24" s="200"/>
      <c r="DV24" s="200"/>
      <c r="DW24" s="200"/>
      <c r="DX24" s="200"/>
      <c r="DY24" s="204"/>
      <c r="DZ24" s="199"/>
      <c r="EA24" s="200"/>
      <c r="EB24" s="200"/>
      <c r="EC24" s="200"/>
      <c r="ED24" s="200"/>
      <c r="EE24" s="200"/>
      <c r="EF24" s="200"/>
      <c r="EG24" s="200"/>
      <c r="EH24" s="200"/>
      <c r="EI24" s="200"/>
      <c r="EJ24" s="200"/>
      <c r="EK24" s="204"/>
      <c r="EL24" s="199"/>
      <c r="EM24" s="200"/>
      <c r="EN24" s="200"/>
      <c r="EO24" s="200"/>
      <c r="EP24" s="200"/>
      <c r="EQ24" s="200"/>
      <c r="ER24" s="200"/>
      <c r="ES24" s="200"/>
      <c r="ET24" s="200"/>
      <c r="EU24" s="200"/>
      <c r="EV24" s="200"/>
      <c r="EW24" s="201"/>
    </row>
    <row r="25" spans="1:153" ht="24" customHeight="1" thickBot="1" x14ac:dyDescent="0.25">
      <c r="A25" s="140"/>
      <c r="B25" s="141"/>
      <c r="C25" s="141"/>
      <c r="D25" s="141"/>
      <c r="E25" s="141"/>
      <c r="F25" s="141"/>
      <c r="G25" s="142"/>
      <c r="H25" s="267" t="s">
        <v>172</v>
      </c>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75"/>
      <c r="CL25" s="314" t="s">
        <v>174</v>
      </c>
      <c r="CM25" s="314"/>
      <c r="CN25" s="314"/>
      <c r="CO25" s="314"/>
      <c r="CP25" s="314"/>
      <c r="CQ25" s="314"/>
      <c r="CR25" s="314"/>
      <c r="CS25" s="315"/>
      <c r="CT25" s="316"/>
      <c r="CU25" s="314"/>
      <c r="CV25" s="314"/>
      <c r="CW25" s="314"/>
      <c r="CX25" s="314"/>
      <c r="CY25" s="314"/>
      <c r="CZ25" s="314"/>
      <c r="DA25" s="315"/>
      <c r="DB25" s="311"/>
      <c r="DC25" s="312"/>
      <c r="DD25" s="312"/>
      <c r="DE25" s="312"/>
      <c r="DF25" s="312"/>
      <c r="DG25" s="312"/>
      <c r="DH25" s="312"/>
      <c r="DI25" s="312"/>
      <c r="DJ25" s="312"/>
      <c r="DK25" s="312"/>
      <c r="DL25" s="312"/>
      <c r="DM25" s="313"/>
      <c r="DN25" s="311"/>
      <c r="DO25" s="312"/>
      <c r="DP25" s="312"/>
      <c r="DQ25" s="312"/>
      <c r="DR25" s="312"/>
      <c r="DS25" s="312"/>
      <c r="DT25" s="312"/>
      <c r="DU25" s="312"/>
      <c r="DV25" s="312"/>
      <c r="DW25" s="312"/>
      <c r="DX25" s="312"/>
      <c r="DY25" s="313"/>
      <c r="DZ25" s="311"/>
      <c r="EA25" s="312"/>
      <c r="EB25" s="312"/>
      <c r="EC25" s="312"/>
      <c r="ED25" s="312"/>
      <c r="EE25" s="312"/>
      <c r="EF25" s="312"/>
      <c r="EG25" s="312"/>
      <c r="EH25" s="312"/>
      <c r="EI25" s="312"/>
      <c r="EJ25" s="312"/>
      <c r="EK25" s="313"/>
      <c r="EL25" s="311"/>
      <c r="EM25" s="312"/>
      <c r="EN25" s="312"/>
      <c r="EO25" s="312"/>
      <c r="EP25" s="312"/>
      <c r="EQ25" s="312"/>
      <c r="ER25" s="312"/>
      <c r="ES25" s="312"/>
      <c r="ET25" s="312"/>
      <c r="EU25" s="312"/>
      <c r="EV25" s="312"/>
      <c r="EW25" s="317"/>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63" t="s">
        <v>108</v>
      </c>
      <c r="B27" s="163"/>
      <c r="C27" s="163"/>
      <c r="D27" s="163"/>
      <c r="E27" s="163"/>
      <c r="F27" s="163"/>
      <c r="G27" s="164"/>
      <c r="H27" s="302" t="s">
        <v>1</v>
      </c>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3"/>
      <c r="CL27" s="162" t="s">
        <v>109</v>
      </c>
      <c r="CM27" s="163"/>
      <c r="CN27" s="163"/>
      <c r="CO27" s="163"/>
      <c r="CP27" s="163"/>
      <c r="CQ27" s="163"/>
      <c r="CR27" s="163"/>
      <c r="CS27" s="164"/>
      <c r="CT27" s="162" t="s">
        <v>110</v>
      </c>
      <c r="CU27" s="163"/>
      <c r="CV27" s="163"/>
      <c r="CW27" s="163"/>
      <c r="CX27" s="163"/>
      <c r="CY27" s="163"/>
      <c r="CZ27" s="163"/>
      <c r="DA27" s="164"/>
      <c r="DB27" s="257" t="s">
        <v>7</v>
      </c>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row>
    <row r="28" spans="1:153" ht="11.25" customHeight="1" x14ac:dyDescent="0.2">
      <c r="A28" s="210"/>
      <c r="B28" s="210"/>
      <c r="C28" s="210"/>
      <c r="D28" s="210"/>
      <c r="E28" s="210"/>
      <c r="F28" s="210"/>
      <c r="G28" s="211"/>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5"/>
      <c r="CL28" s="209"/>
      <c r="CM28" s="210"/>
      <c r="CN28" s="210"/>
      <c r="CO28" s="210"/>
      <c r="CP28" s="210"/>
      <c r="CQ28" s="210"/>
      <c r="CR28" s="210"/>
      <c r="CS28" s="211"/>
      <c r="CT28" s="209"/>
      <c r="CU28" s="210"/>
      <c r="CV28" s="210"/>
      <c r="CW28" s="210"/>
      <c r="CX28" s="210"/>
      <c r="CY28" s="210"/>
      <c r="CZ28" s="210"/>
      <c r="DA28" s="211"/>
      <c r="DB28" s="202" t="s">
        <v>4</v>
      </c>
      <c r="DC28" s="203"/>
      <c r="DD28" s="203"/>
      <c r="DE28" s="203"/>
      <c r="DF28" s="203"/>
      <c r="DG28" s="203"/>
      <c r="DH28" s="262" t="s">
        <v>250</v>
      </c>
      <c r="DI28" s="262"/>
      <c r="DJ28" s="262"/>
      <c r="DK28" s="197" t="s">
        <v>5</v>
      </c>
      <c r="DL28" s="197"/>
      <c r="DM28" s="198"/>
      <c r="DN28" s="202" t="s">
        <v>4</v>
      </c>
      <c r="DO28" s="203"/>
      <c r="DP28" s="203"/>
      <c r="DQ28" s="203"/>
      <c r="DR28" s="203"/>
      <c r="DS28" s="203"/>
      <c r="DT28" s="262" t="s">
        <v>251</v>
      </c>
      <c r="DU28" s="262"/>
      <c r="DV28" s="262"/>
      <c r="DW28" s="197" t="s">
        <v>5</v>
      </c>
      <c r="DX28" s="197"/>
      <c r="DY28" s="198"/>
      <c r="DZ28" s="202" t="s">
        <v>4</v>
      </c>
      <c r="EA28" s="203"/>
      <c r="EB28" s="203"/>
      <c r="EC28" s="203"/>
      <c r="ED28" s="203"/>
      <c r="EE28" s="203"/>
      <c r="EF28" s="262" t="s">
        <v>320</v>
      </c>
      <c r="EG28" s="262"/>
      <c r="EH28" s="262"/>
      <c r="EI28" s="197" t="s">
        <v>5</v>
      </c>
      <c r="EJ28" s="197"/>
      <c r="EK28" s="198"/>
      <c r="EL28" s="162" t="s">
        <v>6</v>
      </c>
      <c r="EM28" s="163"/>
      <c r="EN28" s="163"/>
      <c r="EO28" s="163"/>
      <c r="EP28" s="163"/>
      <c r="EQ28" s="163"/>
      <c r="ER28" s="163"/>
      <c r="ES28" s="163"/>
      <c r="ET28" s="163"/>
      <c r="EU28" s="163"/>
      <c r="EV28" s="163"/>
      <c r="EW28" s="164"/>
    </row>
    <row r="29" spans="1:153" ht="39" customHeight="1" x14ac:dyDescent="0.2">
      <c r="A29" s="166"/>
      <c r="B29" s="166"/>
      <c r="C29" s="166"/>
      <c r="D29" s="166"/>
      <c r="E29" s="166"/>
      <c r="F29" s="166"/>
      <c r="G29" s="167"/>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7"/>
      <c r="CL29" s="165"/>
      <c r="CM29" s="166"/>
      <c r="CN29" s="166"/>
      <c r="CO29" s="166"/>
      <c r="CP29" s="166"/>
      <c r="CQ29" s="166"/>
      <c r="CR29" s="166"/>
      <c r="CS29" s="167"/>
      <c r="CT29" s="165"/>
      <c r="CU29" s="166"/>
      <c r="CV29" s="166"/>
      <c r="CW29" s="166"/>
      <c r="CX29" s="166"/>
      <c r="CY29" s="166"/>
      <c r="CZ29" s="166"/>
      <c r="DA29" s="167"/>
      <c r="DB29" s="212" t="s">
        <v>111</v>
      </c>
      <c r="DC29" s="213"/>
      <c r="DD29" s="213"/>
      <c r="DE29" s="213"/>
      <c r="DF29" s="213"/>
      <c r="DG29" s="213"/>
      <c r="DH29" s="213"/>
      <c r="DI29" s="213"/>
      <c r="DJ29" s="213"/>
      <c r="DK29" s="213"/>
      <c r="DL29" s="213"/>
      <c r="DM29" s="214"/>
      <c r="DN29" s="212" t="s">
        <v>112</v>
      </c>
      <c r="DO29" s="213"/>
      <c r="DP29" s="213"/>
      <c r="DQ29" s="213"/>
      <c r="DR29" s="213"/>
      <c r="DS29" s="213"/>
      <c r="DT29" s="213"/>
      <c r="DU29" s="213"/>
      <c r="DV29" s="213"/>
      <c r="DW29" s="213"/>
      <c r="DX29" s="213"/>
      <c r="DY29" s="214"/>
      <c r="DZ29" s="212" t="s">
        <v>113</v>
      </c>
      <c r="EA29" s="213"/>
      <c r="EB29" s="213"/>
      <c r="EC29" s="213"/>
      <c r="ED29" s="213"/>
      <c r="EE29" s="213"/>
      <c r="EF29" s="213"/>
      <c r="EG29" s="213"/>
      <c r="EH29" s="213"/>
      <c r="EI29" s="213"/>
      <c r="EJ29" s="213"/>
      <c r="EK29" s="214"/>
      <c r="EL29" s="165"/>
      <c r="EM29" s="166"/>
      <c r="EN29" s="166"/>
      <c r="EO29" s="166"/>
      <c r="EP29" s="166"/>
      <c r="EQ29" s="166"/>
      <c r="ER29" s="166"/>
      <c r="ES29" s="166"/>
      <c r="ET29" s="166"/>
      <c r="EU29" s="166"/>
      <c r="EV29" s="166"/>
      <c r="EW29" s="167"/>
    </row>
    <row r="30" spans="1:153" ht="12" thickBot="1" x14ac:dyDescent="0.25">
      <c r="A30" s="309" t="s">
        <v>8</v>
      </c>
      <c r="B30" s="309"/>
      <c r="C30" s="309"/>
      <c r="D30" s="309"/>
      <c r="E30" s="309"/>
      <c r="F30" s="309"/>
      <c r="G30" s="310"/>
      <c r="H30" s="309" t="s">
        <v>9</v>
      </c>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10"/>
      <c r="CL30" s="298" t="s">
        <v>10</v>
      </c>
      <c r="CM30" s="299"/>
      <c r="CN30" s="299"/>
      <c r="CO30" s="299"/>
      <c r="CP30" s="299"/>
      <c r="CQ30" s="299"/>
      <c r="CR30" s="299"/>
      <c r="CS30" s="300"/>
      <c r="CT30" s="298" t="s">
        <v>11</v>
      </c>
      <c r="CU30" s="299"/>
      <c r="CV30" s="299"/>
      <c r="CW30" s="299"/>
      <c r="CX30" s="299"/>
      <c r="CY30" s="299"/>
      <c r="CZ30" s="299"/>
      <c r="DA30" s="300"/>
      <c r="DB30" s="298" t="s">
        <v>12</v>
      </c>
      <c r="DC30" s="299"/>
      <c r="DD30" s="299"/>
      <c r="DE30" s="299"/>
      <c r="DF30" s="299"/>
      <c r="DG30" s="299"/>
      <c r="DH30" s="299"/>
      <c r="DI30" s="299"/>
      <c r="DJ30" s="299"/>
      <c r="DK30" s="299"/>
      <c r="DL30" s="299"/>
      <c r="DM30" s="300"/>
      <c r="DN30" s="298" t="s">
        <v>13</v>
      </c>
      <c r="DO30" s="299"/>
      <c r="DP30" s="299"/>
      <c r="DQ30" s="299"/>
      <c r="DR30" s="299"/>
      <c r="DS30" s="299"/>
      <c r="DT30" s="299"/>
      <c r="DU30" s="299"/>
      <c r="DV30" s="299"/>
      <c r="DW30" s="299"/>
      <c r="DX30" s="299"/>
      <c r="DY30" s="300"/>
      <c r="DZ30" s="298" t="s">
        <v>14</v>
      </c>
      <c r="EA30" s="299"/>
      <c r="EB30" s="299"/>
      <c r="EC30" s="299"/>
      <c r="ED30" s="299"/>
      <c r="EE30" s="299"/>
      <c r="EF30" s="299"/>
      <c r="EG30" s="299"/>
      <c r="EH30" s="299"/>
      <c r="EI30" s="299"/>
      <c r="EJ30" s="299"/>
      <c r="EK30" s="300"/>
      <c r="EL30" s="298" t="s">
        <v>15</v>
      </c>
      <c r="EM30" s="299"/>
      <c r="EN30" s="299"/>
      <c r="EO30" s="299"/>
      <c r="EP30" s="299"/>
      <c r="EQ30" s="299"/>
      <c r="ER30" s="299"/>
      <c r="ES30" s="299"/>
      <c r="ET30" s="299"/>
      <c r="EU30" s="299"/>
      <c r="EV30" s="299"/>
      <c r="EW30" s="300"/>
    </row>
    <row r="31" spans="1:153" ht="12" customHeight="1" x14ac:dyDescent="0.2">
      <c r="A31" s="141" t="s">
        <v>141</v>
      </c>
      <c r="B31" s="141"/>
      <c r="C31" s="141"/>
      <c r="D31" s="141"/>
      <c r="E31" s="141"/>
      <c r="F31" s="141"/>
      <c r="G31" s="142"/>
      <c r="H31" s="276" t="s">
        <v>142</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318" t="s">
        <v>143</v>
      </c>
      <c r="CM31" s="294"/>
      <c r="CN31" s="294"/>
      <c r="CO31" s="294"/>
      <c r="CP31" s="294"/>
      <c r="CQ31" s="294"/>
      <c r="CR31" s="294"/>
      <c r="CS31" s="295"/>
      <c r="CT31" s="293" t="s">
        <v>30</v>
      </c>
      <c r="CU31" s="294"/>
      <c r="CV31" s="294"/>
      <c r="CW31" s="294"/>
      <c r="CX31" s="294"/>
      <c r="CY31" s="294"/>
      <c r="CZ31" s="294"/>
      <c r="DA31" s="295"/>
      <c r="DB31" s="259"/>
      <c r="DC31" s="260"/>
      <c r="DD31" s="260"/>
      <c r="DE31" s="260"/>
      <c r="DF31" s="260"/>
      <c r="DG31" s="260"/>
      <c r="DH31" s="260"/>
      <c r="DI31" s="260"/>
      <c r="DJ31" s="260"/>
      <c r="DK31" s="260"/>
      <c r="DL31" s="260"/>
      <c r="DM31" s="297"/>
      <c r="DN31" s="259"/>
      <c r="DO31" s="260"/>
      <c r="DP31" s="260"/>
      <c r="DQ31" s="260"/>
      <c r="DR31" s="260"/>
      <c r="DS31" s="260"/>
      <c r="DT31" s="260"/>
      <c r="DU31" s="260"/>
      <c r="DV31" s="260"/>
      <c r="DW31" s="260"/>
      <c r="DX31" s="260"/>
      <c r="DY31" s="297"/>
      <c r="DZ31" s="259"/>
      <c r="EA31" s="260"/>
      <c r="EB31" s="260"/>
      <c r="EC31" s="260"/>
      <c r="ED31" s="260"/>
      <c r="EE31" s="260"/>
      <c r="EF31" s="260"/>
      <c r="EG31" s="260"/>
      <c r="EH31" s="260"/>
      <c r="EI31" s="260"/>
      <c r="EJ31" s="260"/>
      <c r="EK31" s="297"/>
      <c r="EL31" s="259"/>
      <c r="EM31" s="260"/>
      <c r="EN31" s="260"/>
      <c r="EO31" s="260"/>
      <c r="EP31" s="260"/>
      <c r="EQ31" s="260"/>
      <c r="ER31" s="260"/>
      <c r="ES31" s="260"/>
      <c r="ET31" s="260"/>
      <c r="EU31" s="260"/>
      <c r="EV31" s="260"/>
      <c r="EW31" s="261"/>
    </row>
    <row r="32" spans="1:153" ht="24" customHeight="1" x14ac:dyDescent="0.2">
      <c r="A32" s="141" t="s">
        <v>144</v>
      </c>
      <c r="B32" s="141"/>
      <c r="C32" s="141"/>
      <c r="D32" s="141"/>
      <c r="E32" s="141"/>
      <c r="F32" s="141"/>
      <c r="G32" s="142"/>
      <c r="H32" s="205" t="s">
        <v>126</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46" t="s">
        <v>145</v>
      </c>
      <c r="CM32" s="141"/>
      <c r="CN32" s="141"/>
      <c r="CO32" s="141"/>
      <c r="CP32" s="141"/>
      <c r="CQ32" s="141"/>
      <c r="CR32" s="141"/>
      <c r="CS32" s="142"/>
      <c r="CT32" s="140" t="s">
        <v>30</v>
      </c>
      <c r="CU32" s="141"/>
      <c r="CV32" s="141"/>
      <c r="CW32" s="141"/>
      <c r="CX32" s="141"/>
      <c r="CY32" s="141"/>
      <c r="CZ32" s="141"/>
      <c r="DA32" s="142"/>
      <c r="DB32" s="199"/>
      <c r="DC32" s="200"/>
      <c r="DD32" s="200"/>
      <c r="DE32" s="200"/>
      <c r="DF32" s="200"/>
      <c r="DG32" s="200"/>
      <c r="DH32" s="200"/>
      <c r="DI32" s="200"/>
      <c r="DJ32" s="200"/>
      <c r="DK32" s="200"/>
      <c r="DL32" s="200"/>
      <c r="DM32" s="204"/>
      <c r="DN32" s="199"/>
      <c r="DO32" s="200"/>
      <c r="DP32" s="200"/>
      <c r="DQ32" s="200"/>
      <c r="DR32" s="200"/>
      <c r="DS32" s="200"/>
      <c r="DT32" s="200"/>
      <c r="DU32" s="200"/>
      <c r="DV32" s="200"/>
      <c r="DW32" s="200"/>
      <c r="DX32" s="200"/>
      <c r="DY32" s="204"/>
      <c r="DZ32" s="199"/>
      <c r="EA32" s="200"/>
      <c r="EB32" s="200"/>
      <c r="EC32" s="200"/>
      <c r="ED32" s="200"/>
      <c r="EE32" s="200"/>
      <c r="EF32" s="200"/>
      <c r="EG32" s="200"/>
      <c r="EH32" s="200"/>
      <c r="EI32" s="200"/>
      <c r="EJ32" s="200"/>
      <c r="EK32" s="204"/>
      <c r="EL32" s="199"/>
      <c r="EM32" s="200"/>
      <c r="EN32" s="200"/>
      <c r="EO32" s="200"/>
      <c r="EP32" s="200"/>
      <c r="EQ32" s="200"/>
      <c r="ER32" s="200"/>
      <c r="ES32" s="200"/>
      <c r="ET32" s="200"/>
      <c r="EU32" s="200"/>
      <c r="EV32" s="200"/>
      <c r="EW32" s="201"/>
    </row>
    <row r="33" spans="1:153" ht="12.75" customHeight="1" x14ac:dyDescent="0.2">
      <c r="A33" s="141" t="s">
        <v>146</v>
      </c>
      <c r="B33" s="141"/>
      <c r="C33" s="141"/>
      <c r="D33" s="141"/>
      <c r="E33" s="141"/>
      <c r="F33" s="141"/>
      <c r="G33" s="142"/>
      <c r="H33" s="205" t="s">
        <v>129</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46" t="s">
        <v>147</v>
      </c>
      <c r="CM33" s="141"/>
      <c r="CN33" s="141"/>
      <c r="CO33" s="141"/>
      <c r="CP33" s="141"/>
      <c r="CQ33" s="141"/>
      <c r="CR33" s="141"/>
      <c r="CS33" s="142"/>
      <c r="CT33" s="140" t="s">
        <v>30</v>
      </c>
      <c r="CU33" s="141"/>
      <c r="CV33" s="141"/>
      <c r="CW33" s="141"/>
      <c r="CX33" s="141"/>
      <c r="CY33" s="141"/>
      <c r="CZ33" s="141"/>
      <c r="DA33" s="142"/>
      <c r="DB33" s="199"/>
      <c r="DC33" s="200"/>
      <c r="DD33" s="200"/>
      <c r="DE33" s="200"/>
      <c r="DF33" s="200"/>
      <c r="DG33" s="200"/>
      <c r="DH33" s="200"/>
      <c r="DI33" s="200"/>
      <c r="DJ33" s="200"/>
      <c r="DK33" s="200"/>
      <c r="DL33" s="200"/>
      <c r="DM33" s="204"/>
      <c r="DN33" s="199"/>
      <c r="DO33" s="200"/>
      <c r="DP33" s="200"/>
      <c r="DQ33" s="200"/>
      <c r="DR33" s="200"/>
      <c r="DS33" s="200"/>
      <c r="DT33" s="200"/>
      <c r="DU33" s="200"/>
      <c r="DV33" s="200"/>
      <c r="DW33" s="200"/>
      <c r="DX33" s="200"/>
      <c r="DY33" s="204"/>
      <c r="DZ33" s="199"/>
      <c r="EA33" s="200"/>
      <c r="EB33" s="200"/>
      <c r="EC33" s="200"/>
      <c r="ED33" s="200"/>
      <c r="EE33" s="200"/>
      <c r="EF33" s="200"/>
      <c r="EG33" s="200"/>
      <c r="EH33" s="200"/>
      <c r="EI33" s="200"/>
      <c r="EJ33" s="200"/>
      <c r="EK33" s="204"/>
      <c r="EL33" s="199"/>
      <c r="EM33" s="200"/>
      <c r="EN33" s="200"/>
      <c r="EO33" s="200"/>
      <c r="EP33" s="200"/>
      <c r="EQ33" s="200"/>
      <c r="ER33" s="200"/>
      <c r="ES33" s="200"/>
      <c r="ET33" s="200"/>
      <c r="EU33" s="200"/>
      <c r="EV33" s="200"/>
      <c r="EW33" s="201"/>
    </row>
    <row r="34" spans="1:153" x14ac:dyDescent="0.2">
      <c r="A34" s="141" t="s">
        <v>148</v>
      </c>
      <c r="B34" s="141"/>
      <c r="C34" s="141"/>
      <c r="D34" s="141"/>
      <c r="E34" s="141"/>
      <c r="F34" s="141"/>
      <c r="G34" s="142"/>
      <c r="H34" s="276" t="s">
        <v>149</v>
      </c>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46" t="s">
        <v>150</v>
      </c>
      <c r="CM34" s="141"/>
      <c r="CN34" s="141"/>
      <c r="CO34" s="141"/>
      <c r="CP34" s="141"/>
      <c r="CQ34" s="141"/>
      <c r="CR34" s="141"/>
      <c r="CS34" s="142"/>
      <c r="CT34" s="140" t="s">
        <v>30</v>
      </c>
      <c r="CU34" s="141"/>
      <c r="CV34" s="141"/>
      <c r="CW34" s="141"/>
      <c r="CX34" s="141"/>
      <c r="CY34" s="141"/>
      <c r="CZ34" s="141"/>
      <c r="DA34" s="142"/>
      <c r="DB34" s="108">
        <f>DB35</f>
        <v>1150000</v>
      </c>
      <c r="DC34" s="109"/>
      <c r="DD34" s="109"/>
      <c r="DE34" s="109"/>
      <c r="DF34" s="109"/>
      <c r="DG34" s="109"/>
      <c r="DH34" s="109"/>
      <c r="DI34" s="109"/>
      <c r="DJ34" s="109"/>
      <c r="DK34" s="109"/>
      <c r="DL34" s="109"/>
      <c r="DM34" s="110"/>
      <c r="DN34" s="108">
        <f>DN35</f>
        <v>0</v>
      </c>
      <c r="DO34" s="109"/>
      <c r="DP34" s="109"/>
      <c r="DQ34" s="109"/>
      <c r="DR34" s="109"/>
      <c r="DS34" s="109"/>
      <c r="DT34" s="109"/>
      <c r="DU34" s="109"/>
      <c r="DV34" s="109"/>
      <c r="DW34" s="109"/>
      <c r="DX34" s="109"/>
      <c r="DY34" s="110"/>
      <c r="DZ34" s="108">
        <f>DZ35</f>
        <v>0</v>
      </c>
      <c r="EA34" s="109"/>
      <c r="EB34" s="109"/>
      <c r="EC34" s="109"/>
      <c r="ED34" s="109"/>
      <c r="EE34" s="109"/>
      <c r="EF34" s="109"/>
      <c r="EG34" s="109"/>
      <c r="EH34" s="109"/>
      <c r="EI34" s="109"/>
      <c r="EJ34" s="109"/>
      <c r="EK34" s="110"/>
      <c r="EL34" s="199"/>
      <c r="EM34" s="200"/>
      <c r="EN34" s="200"/>
      <c r="EO34" s="200"/>
      <c r="EP34" s="200"/>
      <c r="EQ34" s="200"/>
      <c r="ER34" s="200"/>
      <c r="ES34" s="200"/>
      <c r="ET34" s="200"/>
      <c r="EU34" s="200"/>
      <c r="EV34" s="200"/>
      <c r="EW34" s="201"/>
    </row>
    <row r="35" spans="1:153" ht="24" customHeight="1" x14ac:dyDescent="0.2">
      <c r="A35" s="141" t="s">
        <v>151</v>
      </c>
      <c r="B35" s="141"/>
      <c r="C35" s="141"/>
      <c r="D35" s="141"/>
      <c r="E35" s="141"/>
      <c r="F35" s="141"/>
      <c r="G35" s="142"/>
      <c r="H35" s="205" t="s">
        <v>126</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46" t="s">
        <v>152</v>
      </c>
      <c r="CM35" s="141"/>
      <c r="CN35" s="141"/>
      <c r="CO35" s="141"/>
      <c r="CP35" s="141"/>
      <c r="CQ35" s="141"/>
      <c r="CR35" s="141"/>
      <c r="CS35" s="142"/>
      <c r="CT35" s="140" t="s">
        <v>30</v>
      </c>
      <c r="CU35" s="141"/>
      <c r="CV35" s="141"/>
      <c r="CW35" s="141"/>
      <c r="CX35" s="141"/>
      <c r="CY35" s="141"/>
      <c r="CZ35" s="141"/>
      <c r="DA35" s="142"/>
      <c r="DB35" s="108">
        <f>стр.1_4!DN94</f>
        <v>1150000</v>
      </c>
      <c r="DC35" s="109"/>
      <c r="DD35" s="109"/>
      <c r="DE35" s="109"/>
      <c r="DF35" s="109"/>
      <c r="DG35" s="109"/>
      <c r="DH35" s="109"/>
      <c r="DI35" s="109"/>
      <c r="DJ35" s="109"/>
      <c r="DK35" s="109"/>
      <c r="DL35" s="109"/>
      <c r="DM35" s="110"/>
      <c r="DN35" s="108">
        <f>стр.1_4!EQ94</f>
        <v>0</v>
      </c>
      <c r="DO35" s="109"/>
      <c r="DP35" s="109"/>
      <c r="DQ35" s="109"/>
      <c r="DR35" s="109"/>
      <c r="DS35" s="109"/>
      <c r="DT35" s="109"/>
      <c r="DU35" s="109"/>
      <c r="DV35" s="109"/>
      <c r="DW35" s="109"/>
      <c r="DX35" s="109"/>
      <c r="DY35" s="110"/>
      <c r="DZ35" s="108">
        <f>стр.1_4!GQ94</f>
        <v>0</v>
      </c>
      <c r="EA35" s="109"/>
      <c r="EB35" s="109"/>
      <c r="EC35" s="109"/>
      <c r="ED35" s="109"/>
      <c r="EE35" s="109"/>
      <c r="EF35" s="109"/>
      <c r="EG35" s="109"/>
      <c r="EH35" s="109"/>
      <c r="EI35" s="109"/>
      <c r="EJ35" s="109"/>
      <c r="EK35" s="110"/>
      <c r="EL35" s="199"/>
      <c r="EM35" s="200"/>
      <c r="EN35" s="200"/>
      <c r="EO35" s="200"/>
      <c r="EP35" s="200"/>
      <c r="EQ35" s="200"/>
      <c r="ER35" s="200"/>
      <c r="ES35" s="200"/>
      <c r="ET35" s="200"/>
      <c r="EU35" s="200"/>
      <c r="EV35" s="200"/>
      <c r="EW35" s="201"/>
    </row>
    <row r="36" spans="1:153" ht="24" customHeight="1" x14ac:dyDescent="0.2">
      <c r="A36" s="141"/>
      <c r="B36" s="141"/>
      <c r="C36" s="141"/>
      <c r="D36" s="141"/>
      <c r="E36" s="141"/>
      <c r="F36" s="141"/>
      <c r="G36" s="142"/>
      <c r="H36" s="267" t="s">
        <v>172</v>
      </c>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46" t="s">
        <v>175</v>
      </c>
      <c r="CM36" s="141"/>
      <c r="CN36" s="141"/>
      <c r="CO36" s="141"/>
      <c r="CP36" s="141"/>
      <c r="CQ36" s="141"/>
      <c r="CR36" s="141"/>
      <c r="CS36" s="142"/>
      <c r="CT36" s="140"/>
      <c r="CU36" s="141"/>
      <c r="CV36" s="141"/>
      <c r="CW36" s="141"/>
      <c r="CX36" s="141"/>
      <c r="CY36" s="141"/>
      <c r="CZ36" s="141"/>
      <c r="DA36" s="142"/>
      <c r="DB36" s="108"/>
      <c r="DC36" s="109"/>
      <c r="DD36" s="109"/>
      <c r="DE36" s="109"/>
      <c r="DF36" s="109"/>
      <c r="DG36" s="109"/>
      <c r="DH36" s="109"/>
      <c r="DI36" s="109"/>
      <c r="DJ36" s="109"/>
      <c r="DK36" s="109"/>
      <c r="DL36" s="109"/>
      <c r="DM36" s="110"/>
      <c r="DN36" s="108"/>
      <c r="DO36" s="109"/>
      <c r="DP36" s="109"/>
      <c r="DQ36" s="109"/>
      <c r="DR36" s="109"/>
      <c r="DS36" s="109"/>
      <c r="DT36" s="109"/>
      <c r="DU36" s="109"/>
      <c r="DV36" s="109"/>
      <c r="DW36" s="109"/>
      <c r="DX36" s="109"/>
      <c r="DY36" s="110"/>
      <c r="DZ36" s="108"/>
      <c r="EA36" s="109"/>
      <c r="EB36" s="109"/>
      <c r="EC36" s="109"/>
      <c r="ED36" s="109"/>
      <c r="EE36" s="109"/>
      <c r="EF36" s="109"/>
      <c r="EG36" s="109"/>
      <c r="EH36" s="109"/>
      <c r="EI36" s="109"/>
      <c r="EJ36" s="109"/>
      <c r="EK36" s="110"/>
      <c r="EL36" s="199"/>
      <c r="EM36" s="200"/>
      <c r="EN36" s="200"/>
      <c r="EO36" s="200"/>
      <c r="EP36" s="200"/>
      <c r="EQ36" s="200"/>
      <c r="ER36" s="200"/>
      <c r="ES36" s="200"/>
      <c r="ET36" s="200"/>
      <c r="EU36" s="200"/>
      <c r="EV36" s="200"/>
      <c r="EW36" s="201"/>
    </row>
    <row r="37" spans="1:153" x14ac:dyDescent="0.2">
      <c r="A37" s="141" t="s">
        <v>153</v>
      </c>
      <c r="B37" s="141"/>
      <c r="C37" s="141"/>
      <c r="D37" s="141"/>
      <c r="E37" s="141"/>
      <c r="F37" s="141"/>
      <c r="G37" s="142"/>
      <c r="H37" s="205" t="s">
        <v>154</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46" t="s">
        <v>155</v>
      </c>
      <c r="CM37" s="141"/>
      <c r="CN37" s="141"/>
      <c r="CO37" s="141"/>
      <c r="CP37" s="141"/>
      <c r="CQ37" s="141"/>
      <c r="CR37" s="141"/>
      <c r="CS37" s="142"/>
      <c r="CT37" s="140" t="s">
        <v>30</v>
      </c>
      <c r="CU37" s="141"/>
      <c r="CV37" s="141"/>
      <c r="CW37" s="141"/>
      <c r="CX37" s="141"/>
      <c r="CY37" s="141"/>
      <c r="CZ37" s="141"/>
      <c r="DA37" s="142"/>
      <c r="DB37" s="108"/>
      <c r="DC37" s="109"/>
      <c r="DD37" s="109"/>
      <c r="DE37" s="109"/>
      <c r="DF37" s="109"/>
      <c r="DG37" s="109"/>
      <c r="DH37" s="109"/>
      <c r="DI37" s="109"/>
      <c r="DJ37" s="109"/>
      <c r="DK37" s="109"/>
      <c r="DL37" s="109"/>
      <c r="DM37" s="110"/>
      <c r="DN37" s="108"/>
      <c r="DO37" s="109"/>
      <c r="DP37" s="109"/>
      <c r="DQ37" s="109"/>
      <c r="DR37" s="109"/>
      <c r="DS37" s="109"/>
      <c r="DT37" s="109"/>
      <c r="DU37" s="109"/>
      <c r="DV37" s="109"/>
      <c r="DW37" s="109"/>
      <c r="DX37" s="109"/>
      <c r="DY37" s="110"/>
      <c r="DZ37" s="108"/>
      <c r="EA37" s="109"/>
      <c r="EB37" s="109"/>
      <c r="EC37" s="109"/>
      <c r="ED37" s="109"/>
      <c r="EE37" s="109"/>
      <c r="EF37" s="109"/>
      <c r="EG37" s="109"/>
      <c r="EH37" s="109"/>
      <c r="EI37" s="109"/>
      <c r="EJ37" s="109"/>
      <c r="EK37" s="110"/>
      <c r="EL37" s="199"/>
      <c r="EM37" s="200"/>
      <c r="EN37" s="200"/>
      <c r="EO37" s="200"/>
      <c r="EP37" s="200"/>
      <c r="EQ37" s="200"/>
      <c r="ER37" s="200"/>
      <c r="ES37" s="200"/>
      <c r="ET37" s="200"/>
      <c r="EU37" s="200"/>
      <c r="EV37" s="200"/>
      <c r="EW37" s="201"/>
    </row>
    <row r="38" spans="1:153" ht="24" customHeight="1" x14ac:dyDescent="0.2">
      <c r="A38" s="141" t="s">
        <v>9</v>
      </c>
      <c r="B38" s="141"/>
      <c r="C38" s="141"/>
      <c r="D38" s="141"/>
      <c r="E38" s="141"/>
      <c r="F38" s="141"/>
      <c r="G38" s="142"/>
      <c r="H38" s="245" t="s">
        <v>156</v>
      </c>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246" t="s">
        <v>157</v>
      </c>
      <c r="CM38" s="141"/>
      <c r="CN38" s="141"/>
      <c r="CO38" s="141"/>
      <c r="CP38" s="141"/>
      <c r="CQ38" s="141"/>
      <c r="CR38" s="141"/>
      <c r="CS38" s="142"/>
      <c r="CT38" s="140" t="s">
        <v>30</v>
      </c>
      <c r="CU38" s="141"/>
      <c r="CV38" s="141"/>
      <c r="CW38" s="141"/>
      <c r="CX38" s="141"/>
      <c r="CY38" s="141"/>
      <c r="CZ38" s="141"/>
      <c r="DA38" s="142"/>
      <c r="DB38" s="108">
        <f>DB40</f>
        <v>15185676.359999999</v>
      </c>
      <c r="DC38" s="109"/>
      <c r="DD38" s="109"/>
      <c r="DE38" s="109"/>
      <c r="DF38" s="109"/>
      <c r="DG38" s="109"/>
      <c r="DH38" s="109"/>
      <c r="DI38" s="109"/>
      <c r="DJ38" s="109"/>
      <c r="DK38" s="109"/>
      <c r="DL38" s="109"/>
      <c r="DM38" s="110"/>
      <c r="DN38" s="108">
        <f>DN41</f>
        <v>6409400</v>
      </c>
      <c r="DO38" s="109"/>
      <c r="DP38" s="109"/>
      <c r="DQ38" s="109"/>
      <c r="DR38" s="109"/>
      <c r="DS38" s="109"/>
      <c r="DT38" s="109"/>
      <c r="DU38" s="109"/>
      <c r="DV38" s="109"/>
      <c r="DW38" s="109"/>
      <c r="DX38" s="109"/>
      <c r="DY38" s="110"/>
      <c r="DZ38" s="108">
        <f>DZ42</f>
        <v>6676400</v>
      </c>
      <c r="EA38" s="109"/>
      <c r="EB38" s="109"/>
      <c r="EC38" s="109"/>
      <c r="ED38" s="109"/>
      <c r="EE38" s="109"/>
      <c r="EF38" s="109"/>
      <c r="EG38" s="109"/>
      <c r="EH38" s="109"/>
      <c r="EI38" s="109"/>
      <c r="EJ38" s="109"/>
      <c r="EK38" s="110"/>
      <c r="EL38" s="199"/>
      <c r="EM38" s="200"/>
      <c r="EN38" s="200"/>
      <c r="EO38" s="200"/>
      <c r="EP38" s="200"/>
      <c r="EQ38" s="200"/>
      <c r="ER38" s="200"/>
      <c r="ES38" s="200"/>
      <c r="ET38" s="200"/>
      <c r="EU38" s="200"/>
      <c r="EV38" s="200"/>
      <c r="EW38" s="201"/>
    </row>
    <row r="39" spans="1:153" x14ac:dyDescent="0.2">
      <c r="A39" s="249"/>
      <c r="B39" s="249"/>
      <c r="C39" s="249"/>
      <c r="D39" s="249"/>
      <c r="E39" s="249"/>
      <c r="F39" s="249"/>
      <c r="G39" s="250"/>
      <c r="H39" s="251" t="s">
        <v>158</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3"/>
      <c r="CM39" s="249"/>
      <c r="CN39" s="249"/>
      <c r="CO39" s="249"/>
      <c r="CP39" s="249"/>
      <c r="CQ39" s="249"/>
      <c r="CR39" s="249"/>
      <c r="CS39" s="250"/>
      <c r="CT39" s="264"/>
      <c r="CU39" s="249"/>
      <c r="CV39" s="249"/>
      <c r="CW39" s="249"/>
      <c r="CX39" s="249"/>
      <c r="CY39" s="249"/>
      <c r="CZ39" s="249"/>
      <c r="DA39" s="250"/>
      <c r="DB39" s="108"/>
      <c r="DC39" s="109"/>
      <c r="DD39" s="109"/>
      <c r="DE39" s="109"/>
      <c r="DF39" s="109"/>
      <c r="DG39" s="109"/>
      <c r="DH39" s="109"/>
      <c r="DI39" s="109"/>
      <c r="DJ39" s="109"/>
      <c r="DK39" s="109"/>
      <c r="DL39" s="109"/>
      <c r="DM39" s="110"/>
      <c r="DN39" s="108"/>
      <c r="DO39" s="109"/>
      <c r="DP39" s="109"/>
      <c r="DQ39" s="109"/>
      <c r="DR39" s="109"/>
      <c r="DS39" s="109"/>
      <c r="DT39" s="109"/>
      <c r="DU39" s="109"/>
      <c r="DV39" s="109"/>
      <c r="DW39" s="109"/>
      <c r="DX39" s="109"/>
      <c r="DY39" s="110"/>
      <c r="DZ39" s="108"/>
      <c r="EA39" s="109"/>
      <c r="EB39" s="109"/>
      <c r="EC39" s="109"/>
      <c r="ED39" s="109"/>
      <c r="EE39" s="109"/>
      <c r="EF39" s="109"/>
      <c r="EG39" s="109"/>
      <c r="EH39" s="109"/>
      <c r="EI39" s="109"/>
      <c r="EJ39" s="109"/>
      <c r="EK39" s="110"/>
      <c r="EL39" s="199"/>
      <c r="EM39" s="200"/>
      <c r="EN39" s="200"/>
      <c r="EO39" s="200"/>
      <c r="EP39" s="200"/>
      <c r="EQ39" s="200"/>
      <c r="ER39" s="200"/>
      <c r="ES39" s="200"/>
      <c r="ET39" s="200"/>
      <c r="EU39" s="200"/>
      <c r="EV39" s="200"/>
      <c r="EW39" s="201"/>
    </row>
    <row r="40" spans="1:153" ht="12.75" x14ac:dyDescent="0.2">
      <c r="A40" s="240"/>
      <c r="B40" s="240"/>
      <c r="C40" s="240"/>
      <c r="D40" s="240"/>
      <c r="E40" s="240"/>
      <c r="F40" s="240"/>
      <c r="G40" s="269"/>
      <c r="H40" s="224">
        <v>2023</v>
      </c>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6"/>
      <c r="CL40" s="274" t="s">
        <v>159</v>
      </c>
      <c r="CM40" s="92"/>
      <c r="CN40" s="92"/>
      <c r="CO40" s="92"/>
      <c r="CP40" s="92"/>
      <c r="CQ40" s="92"/>
      <c r="CR40" s="92"/>
      <c r="CS40" s="92"/>
      <c r="CT40" s="270"/>
      <c r="CU40" s="240"/>
      <c r="CV40" s="240"/>
      <c r="CW40" s="240"/>
      <c r="CX40" s="240"/>
      <c r="CY40" s="240"/>
      <c r="CZ40" s="240"/>
      <c r="DA40" s="269"/>
      <c r="DB40" s="108">
        <f>DB13</f>
        <v>15185676.359999999</v>
      </c>
      <c r="DC40" s="272"/>
      <c r="DD40" s="272"/>
      <c r="DE40" s="272"/>
      <c r="DF40" s="272"/>
      <c r="DG40" s="272"/>
      <c r="DH40" s="272"/>
      <c r="DI40" s="272"/>
      <c r="DJ40" s="272"/>
      <c r="DK40" s="272"/>
      <c r="DL40" s="272"/>
      <c r="DM40" s="273"/>
      <c r="DN40" s="108"/>
      <c r="DO40" s="109"/>
      <c r="DP40" s="109"/>
      <c r="DQ40" s="109"/>
      <c r="DR40" s="109"/>
      <c r="DS40" s="109"/>
      <c r="DT40" s="109"/>
      <c r="DU40" s="109"/>
      <c r="DV40" s="109"/>
      <c r="DW40" s="109"/>
      <c r="DX40" s="109"/>
      <c r="DY40" s="110"/>
      <c r="DZ40" s="108"/>
      <c r="EA40" s="109"/>
      <c r="EB40" s="109"/>
      <c r="EC40" s="109"/>
      <c r="ED40" s="109"/>
      <c r="EE40" s="109"/>
      <c r="EF40" s="109"/>
      <c r="EG40" s="109"/>
      <c r="EH40" s="109"/>
      <c r="EI40" s="109"/>
      <c r="EJ40" s="109"/>
      <c r="EK40" s="110"/>
      <c r="EL40" s="199"/>
      <c r="EM40" s="200"/>
      <c r="EN40" s="200"/>
      <c r="EO40" s="200"/>
      <c r="EP40" s="200"/>
      <c r="EQ40" s="200"/>
      <c r="ER40" s="200"/>
      <c r="ES40" s="200"/>
      <c r="ET40" s="200"/>
      <c r="EU40" s="200"/>
      <c r="EV40" s="200"/>
      <c r="EW40" s="201"/>
    </row>
    <row r="41" spans="1:153" ht="12.75" x14ac:dyDescent="0.2">
      <c r="A41" s="240"/>
      <c r="B41" s="240"/>
      <c r="C41" s="240"/>
      <c r="D41" s="240"/>
      <c r="E41" s="240"/>
      <c r="F41" s="240"/>
      <c r="G41" s="269"/>
      <c r="H41" s="227">
        <v>2024</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46" t="s">
        <v>282</v>
      </c>
      <c r="CM41" s="141"/>
      <c r="CN41" s="141"/>
      <c r="CO41" s="141"/>
      <c r="CP41" s="141"/>
      <c r="CQ41" s="141"/>
      <c r="CR41" s="141"/>
      <c r="CS41" s="142"/>
      <c r="CT41" s="270"/>
      <c r="CU41" s="240"/>
      <c r="CV41" s="240"/>
      <c r="CW41" s="240"/>
      <c r="CX41" s="240"/>
      <c r="CY41" s="240"/>
      <c r="CZ41" s="240"/>
      <c r="DA41" s="269"/>
      <c r="DB41" s="108"/>
      <c r="DC41" s="109"/>
      <c r="DD41" s="109"/>
      <c r="DE41" s="109"/>
      <c r="DF41" s="109"/>
      <c r="DG41" s="109"/>
      <c r="DH41" s="109"/>
      <c r="DI41" s="109"/>
      <c r="DJ41" s="109"/>
      <c r="DK41" s="109"/>
      <c r="DL41" s="109"/>
      <c r="DM41" s="110"/>
      <c r="DN41" s="108">
        <f>DN13</f>
        <v>6409400</v>
      </c>
      <c r="DO41" s="272"/>
      <c r="DP41" s="272"/>
      <c r="DQ41" s="272"/>
      <c r="DR41" s="272"/>
      <c r="DS41" s="272"/>
      <c r="DT41" s="272"/>
      <c r="DU41" s="272"/>
      <c r="DV41" s="272"/>
      <c r="DW41" s="272"/>
      <c r="DX41" s="272"/>
      <c r="DY41" s="273"/>
      <c r="DZ41" s="108"/>
      <c r="EA41" s="109"/>
      <c r="EB41" s="109"/>
      <c r="EC41" s="109"/>
      <c r="ED41" s="109"/>
      <c r="EE41" s="109"/>
      <c r="EF41" s="109"/>
      <c r="EG41" s="109"/>
      <c r="EH41" s="109"/>
      <c r="EI41" s="109"/>
      <c r="EJ41" s="109"/>
      <c r="EK41" s="110"/>
      <c r="EL41" s="199"/>
      <c r="EM41" s="200"/>
      <c r="EN41" s="200"/>
      <c r="EO41" s="200"/>
      <c r="EP41" s="200"/>
      <c r="EQ41" s="200"/>
      <c r="ER41" s="200"/>
      <c r="ES41" s="200"/>
      <c r="ET41" s="200"/>
      <c r="EU41" s="200"/>
      <c r="EV41" s="200"/>
      <c r="EW41" s="201"/>
    </row>
    <row r="42" spans="1:153" ht="12.75" x14ac:dyDescent="0.2">
      <c r="A42" s="230"/>
      <c r="B42" s="230"/>
      <c r="C42" s="230"/>
      <c r="D42" s="230"/>
      <c r="E42" s="230"/>
      <c r="F42" s="230"/>
      <c r="G42" s="231"/>
      <c r="H42" s="227">
        <v>2025</v>
      </c>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229" t="s">
        <v>283</v>
      </c>
      <c r="CM42" s="230"/>
      <c r="CN42" s="230"/>
      <c r="CO42" s="230"/>
      <c r="CP42" s="230"/>
      <c r="CQ42" s="230"/>
      <c r="CR42" s="230"/>
      <c r="CS42" s="231"/>
      <c r="CT42" s="271"/>
      <c r="CU42" s="230"/>
      <c r="CV42" s="230"/>
      <c r="CW42" s="230"/>
      <c r="CX42" s="230"/>
      <c r="CY42" s="230"/>
      <c r="CZ42" s="230"/>
      <c r="DA42" s="231"/>
      <c r="DB42" s="108"/>
      <c r="DC42" s="109"/>
      <c r="DD42" s="109"/>
      <c r="DE42" s="109"/>
      <c r="DF42" s="109"/>
      <c r="DG42" s="109"/>
      <c r="DH42" s="109"/>
      <c r="DI42" s="109"/>
      <c r="DJ42" s="109"/>
      <c r="DK42" s="109"/>
      <c r="DL42" s="109"/>
      <c r="DM42" s="110"/>
      <c r="DN42" s="108"/>
      <c r="DO42" s="109"/>
      <c r="DP42" s="109"/>
      <c r="DQ42" s="109"/>
      <c r="DR42" s="109"/>
      <c r="DS42" s="109"/>
      <c r="DT42" s="109"/>
      <c r="DU42" s="109"/>
      <c r="DV42" s="109"/>
      <c r="DW42" s="109"/>
      <c r="DX42" s="109"/>
      <c r="DY42" s="110"/>
      <c r="DZ42" s="215">
        <f>DZ13</f>
        <v>6676400</v>
      </c>
      <c r="EA42" s="216"/>
      <c r="EB42" s="216"/>
      <c r="EC42" s="216"/>
      <c r="ED42" s="216"/>
      <c r="EE42" s="216"/>
      <c r="EF42" s="216"/>
      <c r="EG42" s="216"/>
      <c r="EH42" s="216"/>
      <c r="EI42" s="216"/>
      <c r="EJ42" s="216"/>
      <c r="EK42" s="217"/>
      <c r="EL42" s="199"/>
      <c r="EM42" s="200"/>
      <c r="EN42" s="200"/>
      <c r="EO42" s="200"/>
      <c r="EP42" s="200"/>
      <c r="EQ42" s="200"/>
      <c r="ER42" s="200"/>
      <c r="ES42" s="200"/>
      <c r="ET42" s="200"/>
      <c r="EU42" s="200"/>
      <c r="EV42" s="200"/>
      <c r="EW42" s="201"/>
    </row>
    <row r="43" spans="1:153" ht="24" customHeight="1" x14ac:dyDescent="0.2">
      <c r="A43" s="141" t="s">
        <v>10</v>
      </c>
      <c r="B43" s="141"/>
      <c r="C43" s="141"/>
      <c r="D43" s="141"/>
      <c r="E43" s="141"/>
      <c r="F43" s="141"/>
      <c r="G43" s="142"/>
      <c r="H43" s="245" t="s">
        <v>160</v>
      </c>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246" t="s">
        <v>161</v>
      </c>
      <c r="CM43" s="141"/>
      <c r="CN43" s="141"/>
      <c r="CO43" s="141"/>
      <c r="CP43" s="141"/>
      <c r="CQ43" s="141"/>
      <c r="CR43" s="141"/>
      <c r="CS43" s="142"/>
      <c r="CT43" s="140" t="s">
        <v>30</v>
      </c>
      <c r="CU43" s="141"/>
      <c r="CV43" s="141"/>
      <c r="CW43" s="141"/>
      <c r="CX43" s="141"/>
      <c r="CY43" s="141"/>
      <c r="CZ43" s="141"/>
      <c r="DA43" s="142"/>
      <c r="DB43" s="199"/>
      <c r="DC43" s="200"/>
      <c r="DD43" s="200"/>
      <c r="DE43" s="200"/>
      <c r="DF43" s="200"/>
      <c r="DG43" s="200"/>
      <c r="DH43" s="200"/>
      <c r="DI43" s="200"/>
      <c r="DJ43" s="200"/>
      <c r="DK43" s="200"/>
      <c r="DL43" s="200"/>
      <c r="DM43" s="204"/>
      <c r="DN43" s="199"/>
      <c r="DO43" s="200"/>
      <c r="DP43" s="200"/>
      <c r="DQ43" s="200"/>
      <c r="DR43" s="200"/>
      <c r="DS43" s="200"/>
      <c r="DT43" s="200"/>
      <c r="DU43" s="200"/>
      <c r="DV43" s="200"/>
      <c r="DW43" s="200"/>
      <c r="DX43" s="200"/>
      <c r="DY43" s="204"/>
      <c r="DZ43" s="199"/>
      <c r="EA43" s="200"/>
      <c r="EB43" s="200"/>
      <c r="EC43" s="200"/>
      <c r="ED43" s="200"/>
      <c r="EE43" s="200"/>
      <c r="EF43" s="200"/>
      <c r="EG43" s="200"/>
      <c r="EH43" s="200"/>
      <c r="EI43" s="200"/>
      <c r="EJ43" s="200"/>
      <c r="EK43" s="204"/>
      <c r="EL43" s="199"/>
      <c r="EM43" s="200"/>
      <c r="EN43" s="200"/>
      <c r="EO43" s="200"/>
      <c r="EP43" s="200"/>
      <c r="EQ43" s="200"/>
      <c r="ER43" s="200"/>
      <c r="ES43" s="200"/>
      <c r="ET43" s="200"/>
      <c r="EU43" s="200"/>
      <c r="EV43" s="200"/>
      <c r="EW43" s="201"/>
    </row>
    <row r="44" spans="1:153" x14ac:dyDescent="0.2">
      <c r="A44" s="249"/>
      <c r="B44" s="249"/>
      <c r="C44" s="249"/>
      <c r="D44" s="249"/>
      <c r="E44" s="249"/>
      <c r="F44" s="249"/>
      <c r="G44" s="250"/>
      <c r="H44" s="251" t="s">
        <v>158</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3" t="s">
        <v>162</v>
      </c>
      <c r="CM44" s="249"/>
      <c r="CN44" s="249"/>
      <c r="CO44" s="249"/>
      <c r="CP44" s="249"/>
      <c r="CQ44" s="249"/>
      <c r="CR44" s="249"/>
      <c r="CS44" s="250"/>
      <c r="CT44" s="264"/>
      <c r="CU44" s="249"/>
      <c r="CV44" s="249"/>
      <c r="CW44" s="249"/>
      <c r="CX44" s="249"/>
      <c r="CY44" s="249"/>
      <c r="CZ44" s="249"/>
      <c r="DA44" s="250"/>
      <c r="DB44" s="218"/>
      <c r="DC44" s="219"/>
      <c r="DD44" s="219"/>
      <c r="DE44" s="219"/>
      <c r="DF44" s="219"/>
      <c r="DG44" s="219"/>
      <c r="DH44" s="219"/>
      <c r="DI44" s="219"/>
      <c r="DJ44" s="219"/>
      <c r="DK44" s="219"/>
      <c r="DL44" s="219"/>
      <c r="DM44" s="220"/>
      <c r="DN44" s="218"/>
      <c r="DO44" s="219"/>
      <c r="DP44" s="219"/>
      <c r="DQ44" s="219"/>
      <c r="DR44" s="219"/>
      <c r="DS44" s="219"/>
      <c r="DT44" s="219"/>
      <c r="DU44" s="219"/>
      <c r="DV44" s="219"/>
      <c r="DW44" s="219"/>
      <c r="DX44" s="219"/>
      <c r="DY44" s="220"/>
      <c r="DZ44" s="218"/>
      <c r="EA44" s="219"/>
      <c r="EB44" s="219"/>
      <c r="EC44" s="219"/>
      <c r="ED44" s="219"/>
      <c r="EE44" s="219"/>
      <c r="EF44" s="219"/>
      <c r="EG44" s="219"/>
      <c r="EH44" s="219"/>
      <c r="EI44" s="219"/>
      <c r="EJ44" s="219"/>
      <c r="EK44" s="220"/>
      <c r="EL44" s="218"/>
      <c r="EM44" s="219"/>
      <c r="EN44" s="219"/>
      <c r="EO44" s="219"/>
      <c r="EP44" s="219"/>
      <c r="EQ44" s="219"/>
      <c r="ER44" s="219"/>
      <c r="ES44" s="219"/>
      <c r="ET44" s="219"/>
      <c r="EU44" s="219"/>
      <c r="EV44" s="219"/>
      <c r="EW44" s="235"/>
    </row>
    <row r="45" spans="1:153" ht="12" thickBot="1" x14ac:dyDescent="0.25">
      <c r="A45" s="230"/>
      <c r="B45" s="230"/>
      <c r="C45" s="230"/>
      <c r="D45" s="230"/>
      <c r="E45" s="230"/>
      <c r="F45" s="230"/>
      <c r="G45" s="231"/>
      <c r="H45" s="322"/>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254"/>
      <c r="CM45" s="255"/>
      <c r="CN45" s="255"/>
      <c r="CO45" s="255"/>
      <c r="CP45" s="255"/>
      <c r="CQ45" s="255"/>
      <c r="CR45" s="255"/>
      <c r="CS45" s="256"/>
      <c r="CT45" s="265"/>
      <c r="CU45" s="255"/>
      <c r="CV45" s="255"/>
      <c r="CW45" s="255"/>
      <c r="CX45" s="255"/>
      <c r="CY45" s="255"/>
      <c r="CZ45" s="255"/>
      <c r="DA45" s="256"/>
      <c r="DB45" s="221"/>
      <c r="DC45" s="222"/>
      <c r="DD45" s="222"/>
      <c r="DE45" s="222"/>
      <c r="DF45" s="222"/>
      <c r="DG45" s="222"/>
      <c r="DH45" s="222"/>
      <c r="DI45" s="222"/>
      <c r="DJ45" s="222"/>
      <c r="DK45" s="222"/>
      <c r="DL45" s="222"/>
      <c r="DM45" s="223"/>
      <c r="DN45" s="221"/>
      <c r="DO45" s="222"/>
      <c r="DP45" s="222"/>
      <c r="DQ45" s="222"/>
      <c r="DR45" s="222"/>
      <c r="DS45" s="222"/>
      <c r="DT45" s="222"/>
      <c r="DU45" s="222"/>
      <c r="DV45" s="222"/>
      <c r="DW45" s="222"/>
      <c r="DX45" s="222"/>
      <c r="DY45" s="223"/>
      <c r="DZ45" s="221"/>
      <c r="EA45" s="222"/>
      <c r="EB45" s="222"/>
      <c r="EC45" s="222"/>
      <c r="ED45" s="222"/>
      <c r="EE45" s="222"/>
      <c r="EF45" s="222"/>
      <c r="EG45" s="222"/>
      <c r="EH45" s="222"/>
      <c r="EI45" s="222"/>
      <c r="EJ45" s="222"/>
      <c r="EK45" s="223"/>
      <c r="EL45" s="221"/>
      <c r="EM45" s="222"/>
      <c r="EN45" s="222"/>
      <c r="EO45" s="222"/>
      <c r="EP45" s="222"/>
      <c r="EQ45" s="222"/>
      <c r="ER45" s="222"/>
      <c r="ES45" s="222"/>
      <c r="ET45" s="222"/>
      <c r="EU45" s="222"/>
      <c r="EV45" s="222"/>
      <c r="EW45" s="236"/>
    </row>
    <row r="46" spans="1:153" ht="6" customHeight="1" x14ac:dyDescent="0.2"/>
    <row r="48" spans="1:153" x14ac:dyDescent="0.2">
      <c r="AQ48" s="122"/>
      <c r="AR48" s="122"/>
      <c r="AS48" s="122"/>
      <c r="AT48" s="122"/>
      <c r="AU48" s="122"/>
      <c r="AV48" s="122"/>
      <c r="AW48" s="122"/>
      <c r="AX48" s="122"/>
      <c r="AY48" s="122"/>
      <c r="AZ48" s="122"/>
      <c r="BA48" s="122"/>
      <c r="BB48" s="122"/>
      <c r="BC48" s="122"/>
      <c r="BD48" s="122"/>
      <c r="BE48" s="122"/>
      <c r="BF48" s="122"/>
      <c r="BG48" s="122"/>
      <c r="BH48" s="122"/>
      <c r="BK48" s="122"/>
      <c r="BL48" s="122"/>
      <c r="BM48" s="122"/>
      <c r="BN48" s="122"/>
      <c r="BO48" s="122"/>
      <c r="BP48" s="122"/>
      <c r="BQ48" s="122"/>
      <c r="BR48" s="122"/>
      <c r="BS48" s="122"/>
      <c r="BT48" s="122"/>
      <c r="BU48" s="122"/>
      <c r="BV48" s="122"/>
      <c r="BY48" s="122"/>
      <c r="BZ48" s="122"/>
      <c r="CA48" s="122"/>
      <c r="CB48" s="122"/>
      <c r="CC48" s="122"/>
      <c r="CD48" s="122"/>
      <c r="CE48" s="122"/>
      <c r="CF48" s="122"/>
      <c r="CG48" s="122"/>
      <c r="CH48" s="122"/>
      <c r="CI48" s="122"/>
      <c r="CJ48" s="122"/>
      <c r="CK48" s="122"/>
      <c r="CL48" s="122"/>
      <c r="CM48" s="122"/>
      <c r="CN48" s="122"/>
      <c r="CO48" s="122"/>
      <c r="CP48" s="122"/>
      <c r="CQ48" s="122"/>
      <c r="CR48" s="122"/>
    </row>
    <row r="49" spans="1:97" s="28" customFormat="1" ht="12.75" customHeight="1" x14ac:dyDescent="0.2">
      <c r="I49" s="66" t="s">
        <v>317</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08" t="s">
        <v>307</v>
      </c>
      <c r="BZ49" s="208"/>
      <c r="CA49" s="208"/>
      <c r="CB49" s="208"/>
      <c r="CC49" s="208"/>
      <c r="CD49" s="208"/>
      <c r="CE49" s="208"/>
      <c r="CF49" s="208"/>
      <c r="CG49" s="208"/>
      <c r="CH49" s="208"/>
      <c r="CI49" s="208"/>
      <c r="CJ49" s="208"/>
      <c r="CK49" s="208"/>
      <c r="CL49" s="208"/>
      <c r="CM49" s="208"/>
      <c r="CN49" s="208"/>
      <c r="CO49" s="208"/>
      <c r="CP49" s="208"/>
      <c r="CQ49" s="208"/>
      <c r="CR49" s="208"/>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258</v>
      </c>
      <c r="AU50" s="30"/>
      <c r="AV50" s="30"/>
      <c r="AW50" s="247" t="s">
        <v>18</v>
      </c>
      <c r="AX50" s="247"/>
      <c r="AY50" s="247"/>
      <c r="AZ50" s="247"/>
      <c r="BA50" s="247"/>
      <c r="BB50" s="247"/>
      <c r="BC50" s="247"/>
      <c r="BD50" s="247"/>
      <c r="BE50" s="247"/>
      <c r="BF50" s="247"/>
      <c r="BG50" s="247"/>
      <c r="BH50" s="247"/>
      <c r="BI50" s="247"/>
      <c r="BJ50" s="247"/>
      <c r="BK50" s="247"/>
      <c r="BL50" s="247"/>
      <c r="BM50" s="29"/>
      <c r="BN50" s="29"/>
      <c r="BO50" s="29"/>
      <c r="BP50" s="29"/>
      <c r="BQ50" s="29"/>
      <c r="BR50" s="29"/>
      <c r="BS50" s="29"/>
      <c r="BT50" s="29"/>
      <c r="BU50" s="29"/>
      <c r="BV50" s="29"/>
      <c r="BW50" s="29"/>
      <c r="BX50" s="29"/>
      <c r="BY50" s="247" t="s">
        <v>19</v>
      </c>
      <c r="BZ50" s="247"/>
      <c r="CA50" s="247"/>
      <c r="CB50" s="247"/>
      <c r="CC50" s="247"/>
      <c r="CD50" s="247"/>
      <c r="CE50" s="247"/>
      <c r="CF50" s="247"/>
      <c r="CG50" s="247"/>
      <c r="CH50" s="247"/>
      <c r="CI50" s="247"/>
      <c r="CJ50" s="247"/>
      <c r="CK50" s="247"/>
      <c r="CL50" s="247"/>
      <c r="CM50" s="247"/>
      <c r="CN50" s="247"/>
      <c r="CO50" s="247"/>
      <c r="CP50" s="247"/>
      <c r="CQ50" s="247"/>
      <c r="CR50" s="247"/>
    </row>
    <row r="51" spans="1:97" s="28" customFormat="1" ht="12.75" x14ac:dyDescent="0.2">
      <c r="I51" s="66" t="s">
        <v>318</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63" t="s">
        <v>319</v>
      </c>
      <c r="BZ51" s="263"/>
      <c r="CA51" s="263"/>
      <c r="CB51" s="263"/>
      <c r="CC51" s="263"/>
      <c r="CD51" s="263"/>
      <c r="CE51" s="263"/>
      <c r="CF51" s="263"/>
      <c r="CG51" s="263"/>
      <c r="CH51" s="263"/>
      <c r="CI51" s="263"/>
      <c r="CJ51" s="263"/>
      <c r="CK51" s="263"/>
      <c r="CL51" s="263"/>
      <c r="CM51" s="263"/>
      <c r="CN51" s="263"/>
      <c r="CO51" s="263"/>
      <c r="CP51" s="263"/>
      <c r="CQ51" s="263"/>
      <c r="CR51" s="263"/>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259</v>
      </c>
      <c r="AN52" s="29"/>
      <c r="AO52" s="29"/>
      <c r="AP52" s="29"/>
      <c r="AQ52" s="29"/>
      <c r="AR52" s="29"/>
      <c r="AS52" s="29"/>
      <c r="AT52" s="29"/>
      <c r="AU52" s="30"/>
      <c r="AV52" s="30"/>
      <c r="AW52" s="247" t="s">
        <v>18</v>
      </c>
      <c r="AX52" s="247"/>
      <c r="AY52" s="247"/>
      <c r="AZ52" s="247"/>
      <c r="BA52" s="247"/>
      <c r="BB52" s="247"/>
      <c r="BC52" s="247"/>
      <c r="BD52" s="247"/>
      <c r="BE52" s="247"/>
      <c r="BF52" s="247"/>
      <c r="BG52" s="247"/>
      <c r="BH52" s="247"/>
      <c r="BI52" s="247"/>
      <c r="BJ52" s="247"/>
      <c r="BK52" s="247"/>
      <c r="BL52" s="247"/>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66" t="s">
        <v>303</v>
      </c>
      <c r="J53" s="266"/>
      <c r="K53" s="266"/>
      <c r="L53" s="266"/>
      <c r="M53" s="266"/>
      <c r="N53" s="266"/>
      <c r="O53" s="266"/>
      <c r="P53" s="266"/>
      <c r="Q53" s="266"/>
      <c r="R53" s="266"/>
      <c r="S53" s="266"/>
      <c r="T53" s="266"/>
      <c r="U53" s="266"/>
      <c r="V53" s="266"/>
      <c r="W53" s="266"/>
      <c r="X53" s="266"/>
      <c r="Y53" s="266"/>
      <c r="Z53" s="266"/>
      <c r="AA53" s="266"/>
      <c r="AB53" s="266"/>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08"/>
      <c r="BZ53" s="208"/>
      <c r="CA53" s="208"/>
      <c r="CB53" s="208"/>
      <c r="CC53" s="208"/>
      <c r="CD53" s="208"/>
      <c r="CE53" s="208"/>
      <c r="CF53" s="208"/>
      <c r="CG53" s="208"/>
      <c r="CH53" s="208"/>
      <c r="CI53" s="208"/>
      <c r="CJ53" s="208"/>
      <c r="CK53" s="208"/>
      <c r="CL53" s="208"/>
      <c r="CM53" s="208"/>
      <c r="CN53" s="208"/>
      <c r="CO53" s="208"/>
      <c r="CP53" s="208"/>
      <c r="CQ53" s="208"/>
      <c r="CR53" s="208"/>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248" t="s">
        <v>18</v>
      </c>
      <c r="AV54" s="248"/>
      <c r="AW54" s="248"/>
      <c r="AX54" s="248"/>
      <c r="AY54" s="248"/>
      <c r="AZ54" s="248"/>
      <c r="BA54" s="248"/>
      <c r="BB54" s="248"/>
      <c r="BC54" s="248"/>
      <c r="BD54" s="248"/>
      <c r="BE54" s="248"/>
      <c r="BF54" s="248"/>
      <c r="BG54" s="248"/>
      <c r="BH54" s="248"/>
      <c r="BI54" s="248"/>
      <c r="BJ54" s="248"/>
      <c r="BK54" s="248"/>
      <c r="BL54" s="248"/>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08"/>
      <c r="BZ55" s="208"/>
      <c r="CA55" s="208"/>
      <c r="CB55" s="208"/>
      <c r="CC55" s="208"/>
      <c r="CD55" s="208"/>
      <c r="CE55" s="208"/>
      <c r="CF55" s="208"/>
      <c r="CG55" s="208"/>
      <c r="CH55" s="208"/>
      <c r="CI55" s="208"/>
      <c r="CJ55" s="208"/>
      <c r="CK55" s="208"/>
      <c r="CL55" s="208"/>
      <c r="CM55" s="208"/>
      <c r="CN55" s="208"/>
      <c r="CO55" s="208"/>
      <c r="CP55" s="208"/>
      <c r="CQ55" s="208"/>
      <c r="CR55" s="208"/>
      <c r="CS55" s="67"/>
    </row>
    <row r="56" spans="1:97" s="7" customFormat="1" ht="10.5" customHeight="1" x14ac:dyDescent="0.15">
      <c r="AM56" s="320"/>
      <c r="AN56" s="320"/>
      <c r="AO56" s="320"/>
      <c r="AP56" s="320"/>
      <c r="AQ56" s="320"/>
      <c r="AR56" s="320"/>
      <c r="AS56" s="320"/>
      <c r="AT56" s="320"/>
      <c r="AU56" s="320"/>
      <c r="AV56" s="320"/>
      <c r="AW56" s="320"/>
      <c r="AX56" s="320"/>
      <c r="AY56" s="320"/>
      <c r="AZ56" s="320"/>
      <c r="BA56" s="320"/>
      <c r="BB56" s="320"/>
      <c r="BC56" s="320"/>
      <c r="BD56" s="320"/>
      <c r="BG56" s="320"/>
      <c r="BH56" s="320"/>
      <c r="BI56" s="320"/>
      <c r="BJ56" s="320"/>
      <c r="BK56" s="320"/>
      <c r="BL56" s="320"/>
      <c r="BM56" s="320"/>
      <c r="BN56" s="320"/>
      <c r="BO56" s="320"/>
      <c r="BP56" s="320"/>
      <c r="BQ56" s="320"/>
      <c r="BR56" s="320"/>
      <c r="BS56" s="320"/>
      <c r="BT56" s="320"/>
      <c r="BU56" s="320"/>
      <c r="BV56" s="320"/>
      <c r="BW56" s="320"/>
      <c r="BX56" s="320"/>
      <c r="CA56" s="320"/>
      <c r="CB56" s="320"/>
      <c r="CC56" s="320"/>
      <c r="CD56" s="320"/>
      <c r="CE56" s="320"/>
      <c r="CF56" s="320"/>
      <c r="CG56" s="320"/>
      <c r="CH56" s="320"/>
      <c r="CI56" s="320"/>
      <c r="CJ56" s="320"/>
      <c r="CK56" s="320"/>
      <c r="CL56" s="320"/>
      <c r="CM56" s="320"/>
      <c r="CN56" s="320"/>
      <c r="CO56" s="320"/>
      <c r="CP56" s="320"/>
      <c r="CQ56" s="320"/>
      <c r="CR56" s="320"/>
    </row>
    <row r="57" spans="1:97" ht="12" customHeight="1" x14ac:dyDescent="0.2">
      <c r="I57" s="121"/>
      <c r="J57" s="121"/>
      <c r="K57" s="240"/>
      <c r="L57" s="240"/>
      <c r="M57" s="240"/>
      <c r="N57" s="103"/>
      <c r="O57" s="103"/>
      <c r="Q57" s="240"/>
      <c r="R57" s="240"/>
      <c r="S57" s="240"/>
      <c r="T57" s="240"/>
      <c r="U57" s="240"/>
      <c r="V57" s="240"/>
      <c r="W57" s="240"/>
      <c r="X57" s="240"/>
      <c r="Y57" s="240"/>
      <c r="Z57" s="240"/>
      <c r="AA57" s="240"/>
      <c r="AB57" s="240"/>
      <c r="AC57" s="240"/>
      <c r="AD57" s="240"/>
      <c r="AE57" s="240"/>
      <c r="AF57" s="121"/>
      <c r="AG57" s="121"/>
      <c r="AH57" s="121"/>
      <c r="AI57" s="319"/>
      <c r="AJ57" s="319"/>
      <c r="AK57" s="319"/>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241" t="s">
        <v>304</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242"/>
    </row>
    <row r="62" spans="1:97" s="7" customFormat="1" ht="11.25" customHeight="1" x14ac:dyDescent="0.15">
      <c r="A62" s="237" t="s">
        <v>170</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9"/>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243"/>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AH64" s="115" t="s">
        <v>305</v>
      </c>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242"/>
    </row>
    <row r="65" spans="1:153" s="7" customFormat="1" ht="10.5" customHeight="1" x14ac:dyDescent="0.15">
      <c r="A65" s="237" t="s">
        <v>18</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AH65" s="238" t="s">
        <v>19</v>
      </c>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9"/>
    </row>
    <row r="66" spans="1:153" ht="5.25" customHeight="1" x14ac:dyDescent="0.2">
      <c r="A66" s="14"/>
      <c r="CM66" s="15"/>
    </row>
    <row r="67" spans="1:153" ht="12.75" customHeight="1" x14ac:dyDescent="0.2">
      <c r="A67" s="233" t="s">
        <v>20</v>
      </c>
      <c r="B67" s="121"/>
      <c r="C67" s="230" t="s">
        <v>322</v>
      </c>
      <c r="D67" s="230"/>
      <c r="E67" s="230"/>
      <c r="F67" s="103" t="s">
        <v>20</v>
      </c>
      <c r="G67" s="103"/>
      <c r="I67" s="230" t="s">
        <v>321</v>
      </c>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J67" s="121">
        <v>20</v>
      </c>
      <c r="AK67" s="121"/>
      <c r="AL67" s="121"/>
      <c r="AM67" s="234" t="s">
        <v>250</v>
      </c>
      <c r="AN67" s="234"/>
      <c r="AO67" s="234"/>
      <c r="AP67" s="103" t="s">
        <v>5</v>
      </c>
      <c r="AQ67" s="103"/>
      <c r="AR67" s="103"/>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57" t="s">
        <v>177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row>
    <row r="72" spans="1:153" s="6" customFormat="1" ht="43.5" customHeight="1" x14ac:dyDescent="0.2">
      <c r="A72" s="232" t="s">
        <v>179</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57" t="s">
        <v>169</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row>
    <row r="78" spans="1:153" ht="3" customHeight="1" x14ac:dyDescent="0.2"/>
  </sheetData>
  <mergeCells count="314">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H33:CK33"/>
    <mergeCell ref="CL33:CS33"/>
    <mergeCell ref="CT33:DA33"/>
    <mergeCell ref="A31:G31"/>
    <mergeCell ref="CL31:CS31"/>
    <mergeCell ref="DN31:DY31"/>
    <mergeCell ref="DZ31:EK31"/>
    <mergeCell ref="DB31:DM31"/>
    <mergeCell ref="A32:G32"/>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72:EW72"/>
    <mergeCell ref="A77:EW77"/>
    <mergeCell ref="A67:B67"/>
    <mergeCell ref="C67:E67"/>
    <mergeCell ref="F67:G67"/>
    <mergeCell ref="A71:EW71"/>
    <mergeCell ref="AJ67:AL67"/>
    <mergeCell ref="AM67:AO67"/>
    <mergeCell ref="AP67:AR67"/>
    <mergeCell ref="I67:AG67"/>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2023-02-08T13:37:31Z</cp:lastPrinted>
  <dcterms:created xsi:type="dcterms:W3CDTF">2011-01-11T10:25:48Z</dcterms:created>
  <dcterms:modified xsi:type="dcterms:W3CDTF">2023-02-08T13:38:04Z</dcterms:modified>
</cp:coreProperties>
</file>